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0560" windowHeight="6870" activeTab="0"/>
  </bookViews>
  <sheets>
    <sheet name="Calculator" sheetId="1" r:id="rId1"/>
  </sheets>
  <definedNames>
    <definedName name="PRINT">'Calculator'!$I$93</definedName>
  </definedNames>
  <calcPr fullCalcOnLoad="1"/>
</workbook>
</file>

<file path=xl/sharedStrings.xml><?xml version="1.0" encoding="utf-8"?>
<sst xmlns="http://schemas.openxmlformats.org/spreadsheetml/2006/main" count="291" uniqueCount="101">
  <si>
    <t>40432-047</t>
  </si>
  <si>
    <t>40285-007</t>
  </si>
  <si>
    <t>40285-01</t>
  </si>
  <si>
    <t>40285-015</t>
  </si>
  <si>
    <t>40285-02</t>
  </si>
  <si>
    <t>40285-025</t>
  </si>
  <si>
    <t>40285-03</t>
  </si>
  <si>
    <t>40285-04</t>
  </si>
  <si>
    <t>40285-05</t>
  </si>
  <si>
    <t>40285-06</t>
  </si>
  <si>
    <t>40285-08</t>
  </si>
  <si>
    <t>40285-10</t>
  </si>
  <si>
    <t>40285-125</t>
  </si>
  <si>
    <t>40285-15</t>
  </si>
  <si>
    <t>40285-20</t>
  </si>
  <si>
    <t>40285-25</t>
  </si>
  <si>
    <t>40432-086</t>
  </si>
  <si>
    <t>40432-104</t>
  </si>
  <si>
    <t>40433-047</t>
  </si>
  <si>
    <t>40433-067</t>
  </si>
  <si>
    <t>40249-00</t>
  </si>
  <si>
    <t>40248-00</t>
  </si>
  <si>
    <t>40247-00</t>
  </si>
  <si>
    <t>40251-00</t>
  </si>
  <si>
    <t>1/8"</t>
  </si>
  <si>
    <t>1/4"</t>
  </si>
  <si>
    <t>3/8"</t>
  </si>
  <si>
    <t>1/2"</t>
  </si>
  <si>
    <t>Pre-orifices</t>
  </si>
  <si>
    <r>
      <t>COMBO-JET</t>
    </r>
    <r>
      <rPr>
        <sz val="10"/>
        <color indexed="9"/>
        <rFont val="Arial"/>
        <family val="2"/>
      </rPr>
      <t>® Caps</t>
    </r>
  </si>
  <si>
    <t>40433-104</t>
  </si>
  <si>
    <t>40285-30</t>
  </si>
  <si>
    <t>40285-40</t>
  </si>
  <si>
    <t>40285-50</t>
  </si>
  <si>
    <r>
      <rPr>
        <b/>
        <i/>
        <sz val="16"/>
        <rFont val="Arial"/>
        <family val="2"/>
      </rPr>
      <t>COMBO-JET</t>
    </r>
    <r>
      <rPr>
        <sz val="16"/>
        <rFont val="Arial"/>
        <family val="2"/>
      </rPr>
      <t>® Fertilizer Orifice and Nozzle Cap Selector</t>
    </r>
  </si>
  <si>
    <t>Conversion Factor:</t>
  </si>
  <si>
    <t>APPLICATOR SPEED (MPH):</t>
  </si>
  <si>
    <t>NOZZLE/OPENER SPACING (INCHES):</t>
  </si>
  <si>
    <t>STEP 3: BASED ON FLOW RATE AND PRESSURES, SELECT METERING ORIFICE:</t>
  </si>
  <si>
    <t>Orifice</t>
  </si>
  <si>
    <t>Part #</t>
  </si>
  <si>
    <t>40285-020</t>
  </si>
  <si>
    <t>App1 PSI</t>
  </si>
  <si>
    <t>App2 PSI</t>
  </si>
  <si>
    <t>Low Flow Applications (0.03-0.61 US Gallons/minute)</t>
  </si>
  <si>
    <t>usgpm</t>
  </si>
  <si>
    <t>REQUIRED FLOW RATE FOR APPLICATION 1</t>
  </si>
  <si>
    <t>APPLICATION RATE       (US Gal/Acre):</t>
  </si>
  <si>
    <t>Weight of product(lb):</t>
  </si>
  <si>
    <t>Specific Gravity (SG):</t>
  </si>
  <si>
    <r>
      <t xml:space="preserve">Search by </t>
    </r>
    <r>
      <rPr>
        <b/>
        <sz val="10"/>
        <rFont val="Arial"/>
        <family val="2"/>
      </rPr>
      <t>specific gravity (SG)</t>
    </r>
  </si>
  <si>
    <r>
      <t xml:space="preserve">Search by </t>
    </r>
    <r>
      <rPr>
        <b/>
        <sz val="10"/>
        <rFont val="Arial"/>
        <family val="2"/>
      </rPr>
      <t xml:space="preserve">weight </t>
    </r>
    <r>
      <rPr>
        <sz val="10"/>
        <rFont val="Arial"/>
        <family val="2"/>
      </rPr>
      <t>(lbs/US Gal)</t>
    </r>
  </si>
  <si>
    <t>STEP 1: FIND THE CONVERSION FACTOR BASED ON DENSITY OF LIQUID APPLIED.</t>
  </si>
  <si>
    <t>STEP 2: FILL OUT APPLICATION RATE, SPEED, NOZZLE SPACING.</t>
  </si>
  <si>
    <r>
      <rPr>
        <b/>
        <sz val="10"/>
        <color indexed="23"/>
        <rFont val="Arial"/>
        <family val="2"/>
      </rPr>
      <t>[OPTIONAL]</t>
    </r>
    <r>
      <rPr>
        <b/>
        <sz val="10"/>
        <rFont val="Arial"/>
        <family val="2"/>
      </rPr>
      <t xml:space="preserve"> APPLICATION RATE 2</t>
    </r>
  </si>
  <si>
    <r>
      <rPr>
        <b/>
        <sz val="10"/>
        <color indexed="22"/>
        <rFont val="Arial"/>
        <family val="2"/>
      </rPr>
      <t xml:space="preserve">[OPTIONAL] </t>
    </r>
    <r>
      <rPr>
        <b/>
        <sz val="10"/>
        <rFont val="Arial"/>
        <family val="2"/>
      </rPr>
      <t>FLOW RATE FOR APPLICATION 2</t>
    </r>
  </si>
  <si>
    <t xml:space="preserve">The calculated rate(s) are based on the intended rate, speed, spacing as well as conversion factor. The flow rate above will determine which orifices will operate between 10-60PSI. </t>
  </si>
  <si>
    <t>STEP 5: O-RING SEALS AND ORDERING PROCEDURE</t>
  </si>
  <si>
    <t xml:space="preserve"> 2 Hole Streamer</t>
  </si>
  <si>
    <t xml:space="preserve"> 3 Hole Streamer</t>
  </si>
  <si>
    <t>40260-00</t>
  </si>
  <si>
    <t>40260-V0</t>
  </si>
  <si>
    <t>MY ORDER LIST:</t>
  </si>
  <si>
    <t>METERING ORIFICE CHOICE:</t>
  </si>
  <si>
    <t xml:space="preserve">COMBO-JET® CAP: </t>
  </si>
  <si>
    <t>[OPTIONAL] STRAINER:</t>
  </si>
  <si>
    <t xml:space="preserve"> Hose Barb Cap</t>
  </si>
  <si>
    <t>40420-05</t>
  </si>
  <si>
    <t>40422-05</t>
  </si>
  <si>
    <t>40424-05</t>
  </si>
  <si>
    <t>40426-05</t>
  </si>
  <si>
    <t>40437-05</t>
  </si>
  <si>
    <t>40435-05</t>
  </si>
  <si>
    <t>40436-05</t>
  </si>
  <si>
    <t>5/16"</t>
  </si>
  <si>
    <t>Orifice Options (Operating Pressure: MIN 10 - MAX 60PSI)</t>
  </si>
  <si>
    <t>STEP 4: BASED ON ORIFICE SIZE, SELECT COMBO-JET® CAPS:</t>
  </si>
  <si>
    <t>Strainer Mesh</t>
  </si>
  <si>
    <t>50 Mesh Slotted</t>
  </si>
  <si>
    <t>16 Mesh Slotted</t>
  </si>
  <si>
    <t>25 Mesh Slotted</t>
  </si>
  <si>
    <t>100 Mesh (SS)</t>
  </si>
  <si>
    <t>X</t>
  </si>
  <si>
    <r>
      <rPr>
        <sz val="10"/>
        <rFont val="Arial"/>
        <family val="2"/>
      </rPr>
      <t>Conversion Factor Calculators, based on:</t>
    </r>
    <r>
      <rPr>
        <b/>
        <sz val="10"/>
        <rFont val="Arial"/>
        <family val="2"/>
      </rPr>
      <t xml:space="preserve"> known weight </t>
    </r>
    <r>
      <rPr>
        <sz val="10"/>
        <rFont val="Arial"/>
        <family val="2"/>
      </rPr>
      <t>or</t>
    </r>
    <r>
      <rPr>
        <b/>
        <sz val="10"/>
        <rFont val="Arial"/>
        <family val="2"/>
      </rPr>
      <t xml:space="preserve"> specific gravity</t>
    </r>
  </si>
  <si>
    <t xml:space="preserve"> Before applying fertilizer, verify that the application rate from the applicator nozzle or outlet is correct. Plumbing may cause variability of pressure (PSI) at the tip cap.</t>
  </si>
  <si>
    <t>O-RING SEAL:</t>
  </si>
  <si>
    <t>Push-in Tube Caps*</t>
  </si>
  <si>
    <t>Cap Part #</t>
  </si>
  <si>
    <t>CHOSEN ORIFICE #</t>
  </si>
  <si>
    <t>Reference the orifice selected in STEP 3, and select a compatible cap for the application, or enter your orifice part # in the field below to show compatible caps.</t>
  </si>
  <si>
    <t>High Flow Applications (0.30-3.2 US Gallons/minute)</t>
  </si>
  <si>
    <t>STEP 3A: SELECT STRAINER FOR APPLICATION [OPTIONAL]</t>
  </si>
  <si>
    <t>*Push-In Tube Cap flow varies based on the internal diameter (I.D.) of tube used.</t>
  </si>
  <si>
    <t>This calculator is provided only as a general educational tool. Application results depend on many factors, including the accuracy of mechanical systems, as well as ambient temperature of the liquid as well as viscosity. Wilger does not guarantee its accuracy, or applicability to your circumstances. The tool is only a representation of applications with specific conditions, which are not typically met in real life applications.</t>
  </si>
  <si>
    <t>Wilger has offerings of both Buna-N and Viton O-rings for use with COMBO-JET® caps. These will be ordered as a separate part number, and inserted into the cap at the same time as the metering orifice. Viton O-rings have superior chemical resistance and durability than Buna-N, but come at a higher cost.</t>
  </si>
  <si>
    <t>Buna-N O-ring part #:</t>
  </si>
  <si>
    <t>Viton O-ring part #:</t>
  </si>
  <si>
    <t>Conversion Factor to be used:</t>
  </si>
  <si>
    <t>Please enter either a known weight or specific gravity into the boxes below. If both boxes are filled, calculation will default to known weight of product.</t>
  </si>
  <si>
    <t>Strainers are not required for orifices larger than 0.80 usgpm</t>
  </si>
  <si>
    <t>Note: A fertilizer cap or hose barb does not determine the flow rate for an application, a metering orifice is used at certain pressure to produce the correct flow. Before applying fertilizer, verify that the application rate from the applicator nozzle or outlet is correct.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</si>
</sst>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 &quot;PSI&quot;"/>
    <numFmt numFmtId="167" formatCode="#.0\ &quot;GPA&quot;"/>
    <numFmt numFmtId="168" formatCode="#\ &quot;MPH&quot;"/>
    <numFmt numFmtId="169" formatCode="&quot;SG of&quot;\ #.00"/>
    <numFmt numFmtId="170" formatCode="#.0\ &quot;lb/usg&quot;"/>
    <numFmt numFmtId="171" formatCode="#\ &quot;IN&quot;"/>
  </numFmts>
  <fonts count="58">
    <font>
      <sz val="10"/>
      <name val="Arial"/>
      <family val="0"/>
    </font>
    <font>
      <sz val="11"/>
      <color indexed="8"/>
      <name val="Helvetica 55 Roman"/>
      <family val="2"/>
    </font>
    <font>
      <b/>
      <sz val="10"/>
      <name val="Arial"/>
      <family val="2"/>
    </font>
    <font>
      <sz val="10"/>
      <color indexed="9"/>
      <name val="Arial"/>
      <family val="2"/>
    </font>
    <font>
      <b/>
      <sz val="10"/>
      <color indexed="9"/>
      <name val="Arial"/>
      <family val="2"/>
    </font>
    <font>
      <b/>
      <sz val="9"/>
      <name val="Arial"/>
      <family val="2"/>
    </font>
    <font>
      <sz val="9"/>
      <name val="Arial"/>
      <family val="2"/>
    </font>
    <font>
      <b/>
      <sz val="9"/>
      <color indexed="9"/>
      <name val="Arial"/>
      <family val="2"/>
    </font>
    <font>
      <b/>
      <sz val="8"/>
      <name val="Arial"/>
      <family val="2"/>
    </font>
    <font>
      <b/>
      <sz val="11"/>
      <name val="Arial"/>
      <family val="2"/>
    </font>
    <font>
      <b/>
      <sz val="8"/>
      <color indexed="9"/>
      <name val="Arial"/>
      <family val="2"/>
    </font>
    <font>
      <i/>
      <sz val="10"/>
      <color indexed="9"/>
      <name val="Arial Black"/>
      <family val="2"/>
    </font>
    <font>
      <sz val="16"/>
      <name val="Arial"/>
      <family val="2"/>
    </font>
    <font>
      <b/>
      <i/>
      <sz val="16"/>
      <name val="Arial"/>
      <family val="2"/>
    </font>
    <font>
      <b/>
      <sz val="10"/>
      <color indexed="22"/>
      <name val="Arial"/>
      <family val="2"/>
    </font>
    <font>
      <b/>
      <sz val="10"/>
      <color indexed="23"/>
      <name val="Arial"/>
      <family val="2"/>
    </font>
    <font>
      <sz val="8"/>
      <name val="Arial"/>
      <family val="2"/>
    </font>
    <font>
      <sz val="7"/>
      <name val="Arial"/>
      <family val="2"/>
    </font>
    <font>
      <sz val="11"/>
      <color indexed="9"/>
      <name val="Helvetica 55 Roman"/>
      <family val="2"/>
    </font>
    <font>
      <sz val="11"/>
      <color indexed="20"/>
      <name val="Helvetica 55 Roman"/>
      <family val="2"/>
    </font>
    <font>
      <b/>
      <sz val="11"/>
      <color indexed="52"/>
      <name val="Helvetica 55 Roman"/>
      <family val="2"/>
    </font>
    <font>
      <b/>
      <sz val="11"/>
      <color indexed="9"/>
      <name val="Helvetica 55 Roman"/>
      <family val="2"/>
    </font>
    <font>
      <i/>
      <sz val="11"/>
      <color indexed="23"/>
      <name val="Helvetica 55 Roman"/>
      <family val="2"/>
    </font>
    <font>
      <sz val="11"/>
      <color indexed="17"/>
      <name val="Helvetica 55 Roman"/>
      <family val="2"/>
    </font>
    <font>
      <b/>
      <sz val="15"/>
      <color indexed="56"/>
      <name val="Helvetica 55 Roman"/>
      <family val="2"/>
    </font>
    <font>
      <b/>
      <sz val="13"/>
      <color indexed="56"/>
      <name val="Helvetica 55 Roman"/>
      <family val="2"/>
    </font>
    <font>
      <b/>
      <sz val="11"/>
      <color indexed="56"/>
      <name val="Helvetica 55 Roman"/>
      <family val="2"/>
    </font>
    <font>
      <sz val="11"/>
      <color indexed="62"/>
      <name val="Helvetica 55 Roman"/>
      <family val="2"/>
    </font>
    <font>
      <sz val="11"/>
      <color indexed="52"/>
      <name val="Helvetica 55 Roman"/>
      <family val="2"/>
    </font>
    <font>
      <sz val="11"/>
      <color indexed="60"/>
      <name val="Helvetica 55 Roman"/>
      <family val="2"/>
    </font>
    <font>
      <b/>
      <sz val="11"/>
      <color indexed="63"/>
      <name val="Helvetica 55 Roman"/>
      <family val="2"/>
    </font>
    <font>
      <b/>
      <sz val="18"/>
      <color indexed="56"/>
      <name val="Cambria"/>
      <family val="2"/>
    </font>
    <font>
      <b/>
      <sz val="11"/>
      <color indexed="8"/>
      <name val="Helvetica 55 Roman"/>
      <family val="2"/>
    </font>
    <font>
      <sz val="11"/>
      <color indexed="10"/>
      <name val="Helvetica 55 Roman"/>
      <family val="2"/>
    </font>
    <font>
      <sz val="10"/>
      <color indexed="55"/>
      <name val="Arial"/>
      <family val="2"/>
    </font>
    <font>
      <sz val="10"/>
      <color indexed="54"/>
      <name val="Arial"/>
      <family val="2"/>
    </font>
    <font>
      <sz val="8"/>
      <name val="Tahoma"/>
      <family val="2"/>
    </font>
    <font>
      <sz val="11"/>
      <color theme="1"/>
      <name val="Helvetica 55 Roman"/>
      <family val="2"/>
    </font>
    <font>
      <sz val="11"/>
      <color theme="0"/>
      <name val="Helvetica 55 Roman"/>
      <family val="2"/>
    </font>
    <font>
      <sz val="11"/>
      <color rgb="FF9C0006"/>
      <name val="Helvetica 55 Roman"/>
      <family val="2"/>
    </font>
    <font>
      <b/>
      <sz val="11"/>
      <color rgb="FFFA7D00"/>
      <name val="Helvetica 55 Roman"/>
      <family val="2"/>
    </font>
    <font>
      <b/>
      <sz val="11"/>
      <color theme="0"/>
      <name val="Helvetica 55 Roman"/>
      <family val="2"/>
    </font>
    <font>
      <i/>
      <sz val="11"/>
      <color rgb="FF7F7F7F"/>
      <name val="Helvetica 55 Roman"/>
      <family val="2"/>
    </font>
    <font>
      <sz val="11"/>
      <color rgb="FF006100"/>
      <name val="Helvetica 55 Roman"/>
      <family val="2"/>
    </font>
    <font>
      <b/>
      <sz val="15"/>
      <color theme="3"/>
      <name val="Helvetica 55 Roman"/>
      <family val="2"/>
    </font>
    <font>
      <b/>
      <sz val="13"/>
      <color theme="3"/>
      <name val="Helvetica 55 Roman"/>
      <family val="2"/>
    </font>
    <font>
      <b/>
      <sz val="11"/>
      <color theme="3"/>
      <name val="Helvetica 55 Roman"/>
      <family val="2"/>
    </font>
    <font>
      <sz val="11"/>
      <color rgb="FF3F3F76"/>
      <name val="Helvetica 55 Roman"/>
      <family val="2"/>
    </font>
    <font>
      <sz val="11"/>
      <color rgb="FFFA7D00"/>
      <name val="Helvetica 55 Roman"/>
      <family val="2"/>
    </font>
    <font>
      <sz val="11"/>
      <color rgb="FF9C6500"/>
      <name val="Helvetica 55 Roman"/>
      <family val="2"/>
    </font>
    <font>
      <b/>
      <sz val="11"/>
      <color rgb="FF3F3F3F"/>
      <name val="Helvetica 55 Roman"/>
      <family val="2"/>
    </font>
    <font>
      <b/>
      <sz val="18"/>
      <color theme="3"/>
      <name val="Cambria"/>
      <family val="2"/>
    </font>
    <font>
      <b/>
      <sz val="11"/>
      <color theme="1"/>
      <name val="Helvetica 55 Roman"/>
      <family val="2"/>
    </font>
    <font>
      <sz val="11"/>
      <color rgb="FFFF0000"/>
      <name val="Helvetica 55 Roman"/>
      <family val="2"/>
    </font>
    <font>
      <sz val="10"/>
      <color theme="0" tint="-0.3499799966812134"/>
      <name val="Arial"/>
      <family val="2"/>
    </font>
    <font>
      <sz val="10"/>
      <color rgb="FF666699"/>
      <name val="Arial"/>
      <family val="2"/>
    </font>
    <font>
      <b/>
      <sz val="10"/>
      <color theme="0"/>
      <name val="Arial"/>
      <family val="2"/>
    </font>
    <font>
      <sz val="10"/>
      <color theme="0"/>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54"/>
        <bgColor indexed="64"/>
      </patternFill>
    </fill>
    <fill>
      <patternFill patternType="solid">
        <fgColor indexed="45"/>
        <bgColor indexed="64"/>
      </patternFill>
    </fill>
    <fill>
      <patternFill patternType="solid">
        <fgColor indexed="52"/>
        <bgColor indexed="64"/>
      </patternFill>
    </fill>
    <fill>
      <patternFill patternType="solid">
        <fgColor indexed="57"/>
        <bgColor indexed="64"/>
      </patternFill>
    </fill>
    <fill>
      <patternFill patternType="solid">
        <fgColor indexed="51"/>
        <bgColor indexed="64"/>
      </patternFill>
    </fill>
    <fill>
      <patternFill patternType="solid">
        <fgColor indexed="46"/>
        <bgColor indexed="64"/>
      </patternFill>
    </fill>
    <fill>
      <patternFill patternType="solid">
        <fgColor indexed="48"/>
        <bgColor indexed="64"/>
      </patternFill>
    </fill>
    <fill>
      <patternFill patternType="solid">
        <fgColor indexed="10"/>
        <bgColor indexed="64"/>
      </patternFill>
    </fill>
    <fill>
      <patternFill patternType="solid">
        <fgColor indexed="60"/>
        <bgColor indexed="64"/>
      </patternFill>
    </fill>
    <fill>
      <patternFill patternType="solid">
        <fgColor indexed="22"/>
        <bgColor indexed="64"/>
      </patternFill>
    </fill>
    <fill>
      <patternFill patternType="solid">
        <fgColor theme="0" tint="-0.3499799966812134"/>
        <bgColor indexed="64"/>
      </patternFill>
    </fill>
    <fill>
      <patternFill patternType="solid">
        <fgColor theme="9" tint="-0.24997000396251678"/>
        <bgColor indexed="64"/>
      </patternFill>
    </fill>
    <fill>
      <patternFill patternType="solid">
        <fgColor indexed="8"/>
        <bgColor indexed="64"/>
      </patternFill>
    </fill>
    <fill>
      <patternFill patternType="solid">
        <fgColor indexed="47"/>
        <bgColor indexed="64"/>
      </patternFill>
    </fill>
    <fill>
      <patternFill patternType="solid">
        <fgColor indexed="44"/>
        <bgColor indexed="64"/>
      </patternFill>
    </fill>
    <fill>
      <patternFill patternType="solid">
        <fgColor indexed="21"/>
        <bgColor indexed="64"/>
      </patternFill>
    </fill>
    <fill>
      <patternFill patternType="solid">
        <fgColor indexed="50"/>
        <bgColor indexed="64"/>
      </patternFill>
    </fill>
    <fill>
      <patternFill patternType="solid">
        <fgColor indexed="12"/>
        <bgColor indexed="64"/>
      </patternFill>
    </fill>
    <fill>
      <patternFill patternType="solid">
        <fgColor theme="6" tint="-0.24997000396251678"/>
        <bgColor indexed="64"/>
      </patternFill>
    </fill>
    <fill>
      <patternFill patternType="solid">
        <fgColor rgb="FF92D050"/>
        <bgColor indexed="64"/>
      </patternFill>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993300"/>
        <bgColor indexed="64"/>
      </patternFill>
    </fill>
    <fill>
      <patternFill patternType="solid">
        <fgColor rgb="FF00206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medium"/>
      <right style="thin"/>
      <top style="thin"/>
      <bottom style="thin"/>
    </border>
    <border>
      <left style="medium"/>
      <right/>
      <top style="thin"/>
      <bottom style="thin"/>
    </border>
    <border>
      <left style="thin"/>
      <right style="medium"/>
      <top style="thin"/>
      <bottom style="thin"/>
    </border>
    <border>
      <left style="medium"/>
      <right style="thin"/>
      <top/>
      <bottom/>
    </border>
    <border>
      <left style="thin"/>
      <right style="thin"/>
      <top/>
      <bottom/>
    </border>
    <border>
      <left style="thin"/>
      <right style="medium"/>
      <top/>
      <bottom/>
    </border>
    <border>
      <left/>
      <right style="thin"/>
      <top/>
      <bottom/>
    </border>
    <border>
      <left style="thin"/>
      <right/>
      <top/>
      <bottom/>
    </border>
    <border>
      <left style="medium"/>
      <right style="thin"/>
      <top style="medium"/>
      <bottom/>
    </border>
    <border>
      <left style="medium"/>
      <right/>
      <top/>
      <bottom/>
    </border>
    <border>
      <left style="medium"/>
      <right style="medium"/>
      <top style="medium"/>
      <bottom/>
    </border>
    <border>
      <left/>
      <right/>
      <top style="dashDotDot"/>
      <bottom/>
    </border>
    <border>
      <left style="thin"/>
      <right style="thin"/>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style="thin"/>
      <right style="medium"/>
      <top style="thin"/>
      <bottom style="medium"/>
    </border>
    <border>
      <left/>
      <right style="medium"/>
      <top style="thin"/>
      <bottom style="thin"/>
    </border>
    <border>
      <left/>
      <right style="medium"/>
      <top style="thin"/>
      <bottom style="medium"/>
    </border>
    <border>
      <left/>
      <right/>
      <top style="medium"/>
      <bottom style="thin"/>
    </border>
    <border>
      <left style="medium"/>
      <right style="thin"/>
      <top style="thin"/>
      <bottom style="medium"/>
    </border>
    <border>
      <left/>
      <right/>
      <top style="thin"/>
      <bottom style="medium"/>
    </border>
    <border>
      <left/>
      <right style="medium"/>
      <top style="medium"/>
      <bottom style="thin"/>
    </border>
    <border>
      <left style="medium"/>
      <right/>
      <top style="medium"/>
      <bottom/>
    </border>
    <border>
      <left/>
      <right/>
      <top style="medium"/>
      <bottom/>
    </border>
    <border>
      <left/>
      <right/>
      <top/>
      <bottom style="medium"/>
    </border>
    <border>
      <left/>
      <right/>
      <top style="medium"/>
      <bottom style="medium"/>
    </border>
    <border>
      <left style="medium"/>
      <right/>
      <top style="medium"/>
      <bottom style="medium"/>
    </border>
    <border>
      <left/>
      <right style="medium"/>
      <top style="medium"/>
      <bottom style="medium"/>
    </border>
    <border>
      <left style="thin"/>
      <right/>
      <top style="medium"/>
      <bottom style="medium"/>
    </border>
    <border>
      <left/>
      <right style="medium"/>
      <top style="medium"/>
      <bottom/>
    </border>
    <border>
      <left/>
      <right style="thin"/>
      <top style="medium"/>
      <bottom style="medium"/>
    </border>
    <border>
      <left style="thin"/>
      <right/>
      <top style="medium"/>
      <bottom style="thin"/>
    </border>
    <border>
      <left style="medium"/>
      <right style="thin"/>
      <top/>
      <bottom style="thin"/>
    </border>
    <border>
      <left style="thin"/>
      <right/>
      <top/>
      <bottom style="thin"/>
    </border>
    <border>
      <left style="hair"/>
      <right style="thin"/>
      <top style="medium"/>
      <bottom style="thin"/>
    </border>
    <border>
      <left style="medium"/>
      <right/>
      <top/>
      <bottom style="medium"/>
    </border>
    <border>
      <left/>
      <right style="medium"/>
      <top/>
      <bottom/>
    </border>
    <border>
      <left style="thin"/>
      <right/>
      <top style="thin"/>
      <bottom style="medium"/>
    </border>
    <border>
      <left/>
      <right style="thin"/>
      <top style="thin"/>
      <bottom style="medium"/>
    </border>
    <border>
      <left style="thin"/>
      <right/>
      <top style="thin"/>
      <bottom style="thin"/>
    </border>
    <border>
      <left/>
      <right style="thin"/>
      <top style="thin"/>
      <bottom style="thin"/>
    </border>
    <border>
      <left style="hair"/>
      <right/>
      <top style="medium"/>
      <bottom/>
    </border>
    <border>
      <left style="hair"/>
      <right/>
      <top/>
      <bottom style="medium"/>
    </border>
    <border>
      <left/>
      <right style="medium"/>
      <top/>
      <bottom style="medium"/>
    </border>
    <border>
      <left style="hair"/>
      <right style="thin"/>
      <top style="thin"/>
      <bottom style="medium"/>
    </border>
    <border>
      <left/>
      <right style="hair"/>
      <top style="medium"/>
      <bottom/>
    </border>
    <border>
      <left/>
      <right style="hair"/>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style="medium"/>
    </border>
    <border>
      <left/>
      <right style="thin"/>
      <top/>
      <bottom style="medium"/>
    </border>
    <border>
      <left/>
      <right/>
      <top/>
      <bottom style="thin"/>
    </border>
    <border>
      <left style="medium"/>
      <right/>
      <top style="medium"/>
      <bottom style="dotted"/>
    </border>
    <border>
      <left/>
      <right/>
      <top style="medium"/>
      <bottom style="dotted"/>
    </border>
    <border>
      <left/>
      <right style="medium"/>
      <top style="medium"/>
      <bottom style="dotted"/>
    </border>
    <border>
      <left style="thin"/>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3">
    <xf numFmtId="0" fontId="0" fillId="0" borderId="0" xfId="0" applyAlignment="1">
      <alignment/>
    </xf>
    <xf numFmtId="0" fontId="0" fillId="33" borderId="10" xfId="0" applyFill="1" applyBorder="1" applyAlignment="1">
      <alignment/>
    </xf>
    <xf numFmtId="0" fontId="0" fillId="33" borderId="10" xfId="0" applyFill="1" applyBorder="1" applyAlignment="1">
      <alignment textRotation="90"/>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4" borderId="0" xfId="0" applyFill="1" applyBorder="1" applyAlignment="1">
      <alignment/>
    </xf>
    <xf numFmtId="0" fontId="0" fillId="34" borderId="0" xfId="0" applyFill="1" applyAlignment="1">
      <alignment/>
    </xf>
    <xf numFmtId="0" fontId="0" fillId="0" borderId="10" xfId="0" applyFill="1" applyBorder="1" applyAlignment="1">
      <alignment/>
    </xf>
    <xf numFmtId="0" fontId="0" fillId="0" borderId="14" xfId="0" applyFill="1" applyBorder="1" applyAlignment="1">
      <alignment/>
    </xf>
    <xf numFmtId="0" fontId="0" fillId="34" borderId="0" xfId="0" applyFont="1" applyFill="1" applyBorder="1" applyAlignment="1">
      <alignment wrapText="1"/>
    </xf>
    <xf numFmtId="0" fontId="12" fillId="34" borderId="0" xfId="0" applyFont="1" applyFill="1" applyAlignment="1">
      <alignment vertical="center" wrapText="1"/>
    </xf>
    <xf numFmtId="0" fontId="4" fillId="35" borderId="15" xfId="0" applyFont="1" applyFill="1" applyBorder="1" applyAlignment="1">
      <alignment horizontal="center" textRotation="65"/>
    </xf>
    <xf numFmtId="0" fontId="4" fillId="35" borderId="16" xfId="0" applyFont="1" applyFill="1" applyBorder="1" applyAlignment="1">
      <alignment horizontal="center" textRotation="65"/>
    </xf>
    <xf numFmtId="0" fontId="4" fillId="35" borderId="17" xfId="0" applyFont="1" applyFill="1" applyBorder="1" applyAlignment="1">
      <alignment horizontal="center" textRotation="65"/>
    </xf>
    <xf numFmtId="0" fontId="4" fillId="35" borderId="18" xfId="0" applyFont="1" applyFill="1" applyBorder="1" applyAlignment="1">
      <alignment horizontal="center" textRotation="65"/>
    </xf>
    <xf numFmtId="0" fontId="4" fillId="35" borderId="0" xfId="0" applyFont="1" applyFill="1" applyBorder="1" applyAlignment="1">
      <alignment horizontal="center" textRotation="65"/>
    </xf>
    <xf numFmtId="0" fontId="4" fillId="35" borderId="19" xfId="0" applyFont="1" applyFill="1" applyBorder="1" applyAlignment="1">
      <alignment horizontal="center" textRotation="65"/>
    </xf>
    <xf numFmtId="0" fontId="4" fillId="35" borderId="20" xfId="0" applyFont="1" applyFill="1" applyBorder="1" applyAlignment="1">
      <alignment horizontal="center" textRotation="65"/>
    </xf>
    <xf numFmtId="0" fontId="2" fillId="34" borderId="0" xfId="0" applyFont="1" applyFill="1" applyAlignment="1">
      <alignment/>
    </xf>
    <xf numFmtId="0" fontId="8" fillId="34" borderId="21" xfId="0" applyFont="1" applyFill="1" applyBorder="1" applyAlignment="1">
      <alignment horizontal="center"/>
    </xf>
    <xf numFmtId="0" fontId="0" fillId="34" borderId="21" xfId="0" applyFill="1" applyBorder="1" applyAlignment="1">
      <alignment horizontal="center"/>
    </xf>
    <xf numFmtId="0" fontId="0" fillId="34" borderId="21" xfId="0" applyFill="1" applyBorder="1" applyAlignment="1">
      <alignment/>
    </xf>
    <xf numFmtId="0" fontId="4" fillId="35" borderId="22" xfId="0" applyFont="1" applyFill="1" applyBorder="1" applyAlignment="1">
      <alignment horizontal="center" textRotation="65"/>
    </xf>
    <xf numFmtId="0" fontId="0" fillId="34" borderId="23" xfId="0" applyFont="1" applyFill="1" applyBorder="1" applyAlignment="1">
      <alignment/>
    </xf>
    <xf numFmtId="0" fontId="0" fillId="34" borderId="23" xfId="0" applyFill="1" applyBorder="1" applyAlignment="1">
      <alignment/>
    </xf>
    <xf numFmtId="0" fontId="0" fillId="34" borderId="10" xfId="0" applyFill="1" applyBorder="1" applyAlignment="1">
      <alignment/>
    </xf>
    <xf numFmtId="0" fontId="0" fillId="34" borderId="0" xfId="0" applyFont="1" applyFill="1" applyBorder="1" applyAlignment="1">
      <alignment/>
    </xf>
    <xf numFmtId="165" fontId="8" fillId="36" borderId="24" xfId="0" applyNumberFormat="1" applyFont="1" applyFill="1" applyBorder="1" applyAlignment="1" applyProtection="1" quotePrefix="1">
      <alignment horizontal="center" vertical="center"/>
      <protection/>
    </xf>
    <xf numFmtId="2" fontId="8" fillId="37" borderId="24" xfId="0" applyNumberFormat="1" applyFont="1" applyFill="1" applyBorder="1" applyAlignment="1" applyProtection="1" quotePrefix="1">
      <alignment horizontal="center" vertical="center"/>
      <protection/>
    </xf>
    <xf numFmtId="2" fontId="8" fillId="38" borderId="24" xfId="0" applyNumberFormat="1" applyFont="1" applyFill="1" applyBorder="1" applyAlignment="1" applyProtection="1" quotePrefix="1">
      <alignment horizontal="center" vertical="center"/>
      <protection/>
    </xf>
    <xf numFmtId="2" fontId="8" fillId="39" borderId="24" xfId="0" applyNumberFormat="1" applyFont="1" applyFill="1" applyBorder="1" applyAlignment="1" quotePrefix="1">
      <alignment horizontal="center" vertical="center"/>
    </xf>
    <xf numFmtId="2" fontId="8" fillId="40" borderId="24" xfId="0" applyNumberFormat="1" applyFont="1" applyFill="1" applyBorder="1" applyAlignment="1" quotePrefix="1">
      <alignment horizontal="center" vertical="center"/>
    </xf>
    <xf numFmtId="2" fontId="8" fillId="41" borderId="24" xfId="0" applyNumberFormat="1" applyFont="1" applyFill="1" applyBorder="1" applyAlignment="1" quotePrefix="1">
      <alignment horizontal="center" vertical="center"/>
    </xf>
    <xf numFmtId="2" fontId="8" fillId="42" borderId="24" xfId="0" applyNumberFormat="1" applyFont="1" applyFill="1" applyBorder="1" applyAlignment="1" quotePrefix="1">
      <alignment horizontal="center" vertical="center"/>
    </xf>
    <xf numFmtId="2" fontId="8" fillId="43" borderId="24" xfId="0" applyNumberFormat="1" applyFont="1" applyFill="1" applyBorder="1" applyAlignment="1" quotePrefix="1">
      <alignment horizontal="center" vertical="center"/>
    </xf>
    <xf numFmtId="2" fontId="8" fillId="44" borderId="24" xfId="0" applyNumberFormat="1" applyFont="1" applyFill="1" applyBorder="1" applyAlignment="1" quotePrefix="1">
      <alignment horizontal="center" vertical="center"/>
    </xf>
    <xf numFmtId="2" fontId="8" fillId="0" borderId="24" xfId="0" applyNumberFormat="1" applyFont="1" applyBorder="1" applyAlignment="1" quotePrefix="1">
      <alignment horizontal="center" vertical="center"/>
    </xf>
    <xf numFmtId="0" fontId="0" fillId="0" borderId="0" xfId="0" applyBorder="1" applyAlignment="1">
      <alignment/>
    </xf>
    <xf numFmtId="0" fontId="54" fillId="45" borderId="10" xfId="0" applyFont="1" applyFill="1" applyBorder="1" applyAlignment="1">
      <alignment horizontal="center" vertical="center"/>
    </xf>
    <xf numFmtId="0" fontId="55" fillId="35" borderId="10" xfId="0" applyFont="1" applyFill="1" applyBorder="1" applyAlignment="1">
      <alignment horizontal="center" vertical="center"/>
    </xf>
    <xf numFmtId="0" fontId="55" fillId="35" borderId="11" xfId="0" applyFont="1" applyFill="1" applyBorder="1" applyAlignment="1">
      <alignment horizontal="center" vertical="center"/>
    </xf>
    <xf numFmtId="0" fontId="55" fillId="35" borderId="12" xfId="0" applyFont="1" applyFill="1" applyBorder="1" applyAlignment="1">
      <alignment horizontal="center" vertical="center"/>
    </xf>
    <xf numFmtId="0" fontId="55" fillId="35" borderId="14" xfId="0" applyFont="1" applyFill="1" applyBorder="1" applyAlignment="1">
      <alignment horizontal="center" vertical="center"/>
    </xf>
    <xf numFmtId="0" fontId="0" fillId="34" borderId="25" xfId="0" applyFill="1" applyBorder="1" applyAlignment="1">
      <alignment/>
    </xf>
    <xf numFmtId="0" fontId="54" fillId="45" borderId="25" xfId="0" applyFont="1" applyFill="1" applyBorder="1" applyAlignment="1">
      <alignment horizontal="center" vertical="center"/>
    </xf>
    <xf numFmtId="0" fontId="2" fillId="34" borderId="0" xfId="0" applyFont="1" applyFill="1" applyBorder="1" applyAlignment="1">
      <alignment horizontal="center" wrapText="1"/>
    </xf>
    <xf numFmtId="0" fontId="10" fillId="35" borderId="19" xfId="0" applyFont="1" applyFill="1" applyBorder="1" applyAlignment="1">
      <alignment horizontal="center"/>
    </xf>
    <xf numFmtId="0" fontId="55" fillId="35" borderId="26" xfId="0" applyFont="1" applyFill="1" applyBorder="1" applyAlignment="1">
      <alignment horizontal="center" vertical="center"/>
    </xf>
    <xf numFmtId="0" fontId="55" fillId="35" borderId="27" xfId="0" applyFont="1" applyFill="1" applyBorder="1" applyAlignment="1">
      <alignment horizontal="center" vertical="center"/>
    </xf>
    <xf numFmtId="0" fontId="55" fillId="35" borderId="28" xfId="0" applyFont="1" applyFill="1" applyBorder="1" applyAlignment="1">
      <alignment horizontal="center" vertical="center"/>
    </xf>
    <xf numFmtId="0" fontId="0" fillId="33" borderId="29" xfId="0" applyFill="1" applyBorder="1" applyAlignment="1">
      <alignment/>
    </xf>
    <xf numFmtId="0" fontId="0" fillId="33" borderId="30" xfId="0" applyFill="1" applyBorder="1" applyAlignment="1">
      <alignment/>
    </xf>
    <xf numFmtId="0" fontId="10" fillId="35" borderId="18" xfId="0" applyFont="1" applyFill="1" applyBorder="1" applyAlignment="1">
      <alignment horizontal="center"/>
    </xf>
    <xf numFmtId="0" fontId="10" fillId="35" borderId="16" xfId="0" applyFont="1" applyFill="1" applyBorder="1" applyAlignment="1">
      <alignment horizontal="center"/>
    </xf>
    <xf numFmtId="0" fontId="55" fillId="35" borderId="13" xfId="0" applyFont="1" applyFill="1" applyBorder="1" applyAlignment="1">
      <alignment horizontal="center" vertical="center"/>
    </xf>
    <xf numFmtId="0" fontId="55" fillId="35" borderId="31" xfId="0" applyFont="1" applyFill="1" applyBorder="1" applyAlignment="1">
      <alignment horizontal="center" vertical="center"/>
    </xf>
    <xf numFmtId="0" fontId="0" fillId="0" borderId="13" xfId="0" applyFill="1" applyBorder="1" applyAlignment="1">
      <alignment/>
    </xf>
    <xf numFmtId="0" fontId="0" fillId="0" borderId="25" xfId="0" applyFill="1" applyBorder="1" applyAlignment="1">
      <alignment/>
    </xf>
    <xf numFmtId="0" fontId="55" fillId="35" borderId="32" xfId="0" applyFont="1" applyFill="1" applyBorder="1" applyAlignment="1">
      <alignment horizontal="center" vertical="center"/>
    </xf>
    <xf numFmtId="165" fontId="10" fillId="35" borderId="15" xfId="0" applyNumberFormat="1" applyFont="1" applyFill="1" applyBorder="1" applyAlignment="1">
      <alignment/>
    </xf>
    <xf numFmtId="165" fontId="10" fillId="35" borderId="0" xfId="0" applyNumberFormat="1" applyFont="1" applyFill="1" applyBorder="1" applyAlignment="1">
      <alignment/>
    </xf>
    <xf numFmtId="165" fontId="10" fillId="35" borderId="17" xfId="0" applyNumberFormat="1" applyFont="1" applyFill="1" applyBorder="1" applyAlignment="1">
      <alignment/>
    </xf>
    <xf numFmtId="0" fontId="0" fillId="33" borderId="26" xfId="0" applyFill="1" applyBorder="1" applyAlignment="1">
      <alignment/>
    </xf>
    <xf numFmtId="0" fontId="0" fillId="33" borderId="33" xfId="0" applyFill="1" applyBorder="1" applyAlignment="1">
      <alignment/>
    </xf>
    <xf numFmtId="0" fontId="0" fillId="33" borderId="28" xfId="0" applyFill="1" applyBorder="1" applyAlignment="1">
      <alignment/>
    </xf>
    <xf numFmtId="0" fontId="0" fillId="33" borderId="34" xfId="0" applyFill="1" applyBorder="1" applyAlignment="1">
      <alignment/>
    </xf>
    <xf numFmtId="0" fontId="0" fillId="33" borderId="35" xfId="0" applyFill="1" applyBorder="1" applyAlignment="1">
      <alignment/>
    </xf>
    <xf numFmtId="165" fontId="10" fillId="35" borderId="16" xfId="0" applyNumberFormat="1" applyFont="1" applyFill="1" applyBorder="1" applyAlignment="1">
      <alignment/>
    </xf>
    <xf numFmtId="165" fontId="10" fillId="35" borderId="19" xfId="0" applyNumberFormat="1" applyFont="1" applyFill="1" applyBorder="1" applyAlignment="1">
      <alignment/>
    </xf>
    <xf numFmtId="0" fontId="0" fillId="33" borderId="27" xfId="0" applyFill="1" applyBorder="1" applyAlignment="1">
      <alignment/>
    </xf>
    <xf numFmtId="0" fontId="0" fillId="33" borderId="36" xfId="0" applyFill="1" applyBorder="1" applyAlignment="1">
      <alignment/>
    </xf>
    <xf numFmtId="0" fontId="0" fillId="33" borderId="31" xfId="0" applyFill="1" applyBorder="1" applyAlignment="1">
      <alignment/>
    </xf>
    <xf numFmtId="0" fontId="0" fillId="33" borderId="12" xfId="0" applyFill="1" applyBorder="1" applyAlignment="1">
      <alignment textRotation="90"/>
    </xf>
    <xf numFmtId="0" fontId="0" fillId="33" borderId="32" xfId="0" applyFill="1" applyBorder="1" applyAlignment="1">
      <alignment/>
    </xf>
    <xf numFmtId="0" fontId="2" fillId="34" borderId="0" xfId="0" applyFont="1" applyFill="1" applyBorder="1" applyAlignment="1">
      <alignment horizontal="center" textRotation="65"/>
    </xf>
    <xf numFmtId="0" fontId="16" fillId="34" borderId="0" xfId="0" applyFont="1" applyFill="1" applyAlignment="1">
      <alignment/>
    </xf>
    <xf numFmtId="0" fontId="0" fillId="34" borderId="12"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14" xfId="0" applyFont="1" applyFill="1" applyBorder="1" applyAlignment="1">
      <alignment horizontal="center" vertical="center"/>
    </xf>
    <xf numFmtId="0" fontId="0" fillId="34" borderId="37" xfId="0" applyFill="1" applyBorder="1" applyAlignment="1">
      <alignment/>
    </xf>
    <xf numFmtId="0" fontId="0" fillId="34" borderId="38" xfId="0" applyFill="1" applyBorder="1" applyAlignment="1">
      <alignment/>
    </xf>
    <xf numFmtId="0" fontId="56" fillId="34" borderId="39" xfId="0" applyFont="1" applyFill="1" applyBorder="1" applyAlignment="1">
      <alignment vertical="center" wrapText="1"/>
    </xf>
    <xf numFmtId="0" fontId="0" fillId="34" borderId="40" xfId="0" applyFill="1" applyBorder="1" applyAlignment="1">
      <alignment/>
    </xf>
    <xf numFmtId="0" fontId="0"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13" borderId="41" xfId="0" applyFill="1" applyBorder="1" applyAlignment="1">
      <alignment horizontal="center"/>
    </xf>
    <xf numFmtId="0" fontId="0" fillId="13" borderId="40" xfId="0" applyFill="1" applyBorder="1" applyAlignment="1">
      <alignment horizontal="center"/>
    </xf>
    <xf numFmtId="2" fontId="2" fillId="46" borderId="41" xfId="0" applyNumberFormat="1" applyFont="1" applyFill="1" applyBorder="1" applyAlignment="1">
      <alignment horizontal="center" wrapText="1"/>
    </xf>
    <xf numFmtId="2" fontId="2" fillId="46" borderId="40" xfId="0" applyNumberFormat="1" applyFont="1" applyFill="1" applyBorder="1" applyAlignment="1">
      <alignment horizontal="center" wrapText="1"/>
    </xf>
    <xf numFmtId="2" fontId="2" fillId="46" borderId="42" xfId="0" applyNumberFormat="1" applyFont="1" applyFill="1" applyBorder="1" applyAlignment="1">
      <alignment horizontal="center" wrapText="1"/>
    </xf>
    <xf numFmtId="0" fontId="4" fillId="47" borderId="12" xfId="0" applyFont="1" applyFill="1" applyBorder="1" applyAlignment="1">
      <alignment horizontal="center"/>
    </xf>
    <xf numFmtId="0" fontId="4" fillId="47" borderId="10" xfId="0" applyFont="1" applyFill="1" applyBorder="1" applyAlignment="1">
      <alignment horizontal="center"/>
    </xf>
    <xf numFmtId="0" fontId="4" fillId="47" borderId="14" xfId="0" applyFont="1" applyFill="1" applyBorder="1" applyAlignment="1">
      <alignment horizontal="center"/>
    </xf>
    <xf numFmtId="0" fontId="2" fillId="48" borderId="12" xfId="0" applyFont="1" applyFill="1" applyBorder="1" applyAlignment="1">
      <alignment horizontal="center"/>
    </xf>
    <xf numFmtId="0" fontId="2" fillId="48" borderId="10" xfId="0" applyFont="1" applyFill="1" applyBorder="1" applyAlignment="1">
      <alignment horizontal="center"/>
    </xf>
    <xf numFmtId="0" fontId="2" fillId="48" borderId="14" xfId="0" applyFont="1" applyFill="1" applyBorder="1" applyAlignment="1">
      <alignment horizontal="center"/>
    </xf>
    <xf numFmtId="0" fontId="56" fillId="42" borderId="12" xfId="0" applyFont="1" applyFill="1" applyBorder="1" applyAlignment="1">
      <alignment horizontal="center"/>
    </xf>
    <xf numFmtId="0" fontId="56" fillId="42" borderId="10" xfId="0" applyFont="1" applyFill="1" applyBorder="1" applyAlignment="1">
      <alignment horizontal="center"/>
    </xf>
    <xf numFmtId="0" fontId="56" fillId="42" borderId="14" xfId="0" applyFont="1" applyFill="1" applyBorder="1" applyAlignment="1">
      <alignment horizontal="center"/>
    </xf>
    <xf numFmtId="0" fontId="56" fillId="43" borderId="12" xfId="0" applyFont="1" applyFill="1" applyBorder="1" applyAlignment="1">
      <alignment horizontal="center"/>
    </xf>
    <xf numFmtId="0" fontId="56" fillId="43" borderId="10" xfId="0" applyFont="1" applyFill="1" applyBorder="1" applyAlignment="1">
      <alignment horizontal="center"/>
    </xf>
    <xf numFmtId="0" fontId="56" fillId="43" borderId="14" xfId="0" applyFont="1" applyFill="1" applyBorder="1" applyAlignment="1">
      <alignment horizontal="center"/>
    </xf>
    <xf numFmtId="0" fontId="7" fillId="35" borderId="43" xfId="0" applyFont="1" applyFill="1" applyBorder="1" applyAlignment="1">
      <alignment horizontal="left"/>
    </xf>
    <xf numFmtId="0" fontId="7" fillId="35" borderId="40" xfId="0" applyFont="1" applyFill="1" applyBorder="1" applyAlignment="1">
      <alignment horizontal="left"/>
    </xf>
    <xf numFmtId="0" fontId="7" fillId="35" borderId="42" xfId="0" applyFont="1" applyFill="1" applyBorder="1" applyAlignment="1">
      <alignment horizontal="left"/>
    </xf>
    <xf numFmtId="0" fontId="2" fillId="34" borderId="0" xfId="0" applyFont="1" applyFill="1" applyAlignment="1">
      <alignment horizontal="right"/>
    </xf>
    <xf numFmtId="0" fontId="2" fillId="37" borderId="12" xfId="0" applyFont="1" applyFill="1" applyBorder="1" applyAlignment="1">
      <alignment horizontal="center"/>
    </xf>
    <xf numFmtId="0" fontId="2" fillId="37" borderId="10" xfId="0" applyFont="1" applyFill="1" applyBorder="1" applyAlignment="1">
      <alignment horizontal="center"/>
    </xf>
    <xf numFmtId="0" fontId="2" fillId="37" borderId="14" xfId="0" applyFont="1" applyFill="1" applyBorder="1" applyAlignment="1">
      <alignment horizontal="center"/>
    </xf>
    <xf numFmtId="0" fontId="2" fillId="44" borderId="12" xfId="0" applyFont="1" applyFill="1" applyBorder="1" applyAlignment="1">
      <alignment horizontal="center"/>
    </xf>
    <xf numFmtId="0" fontId="2" fillId="44" borderId="10" xfId="0" applyFont="1" applyFill="1" applyBorder="1" applyAlignment="1">
      <alignment horizontal="center"/>
    </xf>
    <xf numFmtId="0" fontId="2" fillId="44" borderId="14" xfId="0" applyFont="1" applyFill="1" applyBorder="1" applyAlignment="1">
      <alignment horizontal="center"/>
    </xf>
    <xf numFmtId="0" fontId="56" fillId="38" borderId="12" xfId="0" applyFont="1" applyFill="1" applyBorder="1" applyAlignment="1">
      <alignment horizontal="center"/>
    </xf>
    <xf numFmtId="0" fontId="56" fillId="38" borderId="10" xfId="0" applyFont="1" applyFill="1" applyBorder="1" applyAlignment="1">
      <alignment horizontal="center"/>
    </xf>
    <xf numFmtId="0" fontId="56" fillId="38" borderId="14" xfId="0" applyFont="1" applyFill="1" applyBorder="1" applyAlignment="1">
      <alignment horizontal="center"/>
    </xf>
    <xf numFmtId="0" fontId="2" fillId="39" borderId="12" xfId="0" applyFont="1" applyFill="1" applyBorder="1" applyAlignment="1">
      <alignment horizontal="center"/>
    </xf>
    <xf numFmtId="0" fontId="2" fillId="39" borderId="10" xfId="0" applyFont="1" applyFill="1" applyBorder="1" applyAlignment="1">
      <alignment horizontal="center"/>
    </xf>
    <xf numFmtId="0" fontId="2" fillId="39" borderId="14" xfId="0" applyFont="1" applyFill="1" applyBorder="1" applyAlignment="1">
      <alignment horizontal="center"/>
    </xf>
    <xf numFmtId="0" fontId="2" fillId="40" borderId="12" xfId="0" applyFont="1" applyFill="1" applyBorder="1" applyAlignment="1">
      <alignment horizontal="center"/>
    </xf>
    <xf numFmtId="0" fontId="2" fillId="40" borderId="10" xfId="0" applyFont="1" applyFill="1" applyBorder="1" applyAlignment="1">
      <alignment horizontal="center"/>
    </xf>
    <xf numFmtId="0" fontId="2" fillId="40" borderId="14" xfId="0" applyFont="1" applyFill="1" applyBorder="1" applyAlignment="1">
      <alignment horizontal="center"/>
    </xf>
    <xf numFmtId="0" fontId="2" fillId="34" borderId="12" xfId="0" applyFont="1" applyFill="1" applyBorder="1" applyAlignment="1">
      <alignment horizontal="center"/>
    </xf>
    <xf numFmtId="0" fontId="2" fillId="34" borderId="10" xfId="0" applyFont="1" applyFill="1" applyBorder="1" applyAlignment="1">
      <alignment horizontal="center"/>
    </xf>
    <xf numFmtId="0" fontId="2" fillId="34" borderId="14" xfId="0" applyFont="1" applyFill="1" applyBorder="1" applyAlignment="1">
      <alignment horizontal="center"/>
    </xf>
    <xf numFmtId="0" fontId="2" fillId="49" borderId="12" xfId="0" applyFont="1" applyFill="1" applyBorder="1" applyAlignment="1">
      <alignment horizontal="center"/>
    </xf>
    <xf numFmtId="0" fontId="2" fillId="49" borderId="10" xfId="0" applyFont="1" applyFill="1" applyBorder="1" applyAlignment="1">
      <alignment horizontal="center"/>
    </xf>
    <xf numFmtId="0" fontId="2" fillId="49" borderId="14" xfId="0" applyFont="1" applyFill="1" applyBorder="1" applyAlignment="1">
      <alignment horizontal="center"/>
    </xf>
    <xf numFmtId="0" fontId="56" fillId="50" borderId="12" xfId="0" applyFont="1" applyFill="1" applyBorder="1" applyAlignment="1">
      <alignment horizontal="center"/>
    </xf>
    <xf numFmtId="0" fontId="56" fillId="50" borderId="10" xfId="0" applyFont="1" applyFill="1" applyBorder="1" applyAlignment="1">
      <alignment horizontal="center"/>
    </xf>
    <xf numFmtId="0" fontId="56" fillId="50" borderId="14" xfId="0" applyFont="1" applyFill="1" applyBorder="1" applyAlignment="1">
      <alignment horizontal="center"/>
    </xf>
    <xf numFmtId="0" fontId="2" fillId="51" borderId="12" xfId="0" applyFont="1" applyFill="1" applyBorder="1" applyAlignment="1">
      <alignment horizontal="center"/>
    </xf>
    <xf numFmtId="0" fontId="2" fillId="51" borderId="10" xfId="0" applyFont="1" applyFill="1" applyBorder="1" applyAlignment="1">
      <alignment horizontal="center"/>
    </xf>
    <xf numFmtId="0" fontId="2" fillId="51" borderId="14" xfId="0" applyFont="1" applyFill="1" applyBorder="1" applyAlignment="1">
      <alignment horizontal="center"/>
    </xf>
    <xf numFmtId="0" fontId="4" fillId="47" borderId="34" xfId="0" applyFont="1" applyFill="1" applyBorder="1" applyAlignment="1">
      <alignment horizontal="center"/>
    </xf>
    <xf numFmtId="0" fontId="4" fillId="47" borderId="25" xfId="0" applyFont="1" applyFill="1" applyBorder="1" applyAlignment="1">
      <alignment horizontal="center"/>
    </xf>
    <xf numFmtId="0" fontId="4" fillId="47" borderId="30" xfId="0" applyFont="1" applyFill="1" applyBorder="1" applyAlignment="1">
      <alignment horizontal="center"/>
    </xf>
    <xf numFmtId="0" fontId="2" fillId="34" borderId="41" xfId="0" applyFont="1" applyFill="1" applyBorder="1" applyAlignment="1">
      <alignment horizontal="center"/>
    </xf>
    <xf numFmtId="0" fontId="2" fillId="34" borderId="40" xfId="0" applyFont="1" applyFill="1" applyBorder="1" applyAlignment="1">
      <alignment horizontal="center"/>
    </xf>
    <xf numFmtId="0" fontId="2" fillId="34" borderId="42" xfId="0" applyFont="1" applyFill="1" applyBorder="1" applyAlignment="1">
      <alignment horizontal="center"/>
    </xf>
    <xf numFmtId="2" fontId="8" fillId="40" borderId="27" xfId="0" applyNumberFormat="1" applyFont="1" applyFill="1" applyBorder="1" applyAlignment="1" quotePrefix="1">
      <alignment horizontal="center"/>
    </xf>
    <xf numFmtId="0" fontId="2" fillId="34" borderId="12"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8" fillId="34" borderId="10" xfId="0" applyFont="1" applyFill="1" applyBorder="1" applyAlignment="1">
      <alignment horizontal="center"/>
    </xf>
    <xf numFmtId="0" fontId="11" fillId="35" borderId="37" xfId="0" applyFont="1" applyFill="1" applyBorder="1" applyAlignment="1">
      <alignment horizontal="center"/>
    </xf>
    <xf numFmtId="0" fontId="11" fillId="35" borderId="38" xfId="0" applyFont="1" applyFill="1" applyBorder="1" applyAlignment="1">
      <alignment horizontal="center"/>
    </xf>
    <xf numFmtId="0" fontId="11" fillId="35" borderId="44" xfId="0" applyFont="1" applyFill="1" applyBorder="1" applyAlignment="1">
      <alignment horizontal="center"/>
    </xf>
    <xf numFmtId="0" fontId="2" fillId="36" borderId="26" xfId="0" applyFont="1" applyFill="1" applyBorder="1" applyAlignment="1">
      <alignment horizontal="center"/>
    </xf>
    <xf numFmtId="0" fontId="2" fillId="36" borderId="27" xfId="0" applyFont="1" applyFill="1" applyBorder="1" applyAlignment="1">
      <alignment horizontal="center"/>
    </xf>
    <xf numFmtId="0" fontId="2" fillId="36" borderId="28" xfId="0" applyFont="1" applyFill="1" applyBorder="1" applyAlignment="1">
      <alignment horizontal="center"/>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7" fillId="35" borderId="41" xfId="0" applyFont="1" applyFill="1" applyBorder="1" applyAlignment="1">
      <alignment horizontal="left"/>
    </xf>
    <xf numFmtId="0" fontId="7" fillId="35" borderId="45" xfId="0" applyFont="1" applyFill="1" applyBorder="1" applyAlignment="1">
      <alignment horizontal="left"/>
    </xf>
    <xf numFmtId="0" fontId="2" fillId="34" borderId="34" xfId="0" applyFont="1" applyFill="1" applyBorder="1" applyAlignment="1">
      <alignment horizontal="center"/>
    </xf>
    <xf numFmtId="0" fontId="2" fillId="34" borderId="25" xfId="0" applyFont="1" applyFill="1" applyBorder="1" applyAlignment="1">
      <alignment horizontal="center"/>
    </xf>
    <xf numFmtId="166" fontId="56" fillId="34" borderId="10" xfId="0" applyNumberFormat="1" applyFont="1" applyFill="1" applyBorder="1" applyAlignment="1">
      <alignment horizontal="center"/>
    </xf>
    <xf numFmtId="0" fontId="0" fillId="34" borderId="0" xfId="0" applyFont="1" applyFill="1" applyBorder="1" applyAlignment="1">
      <alignment horizontal="center" wrapText="1"/>
    </xf>
    <xf numFmtId="164" fontId="8" fillId="48" borderId="27" xfId="0" applyNumberFormat="1" applyFont="1" applyFill="1" applyBorder="1" applyAlignment="1" quotePrefix="1">
      <alignment horizontal="center"/>
    </xf>
    <xf numFmtId="0" fontId="7" fillId="35" borderId="41" xfId="0" applyFont="1" applyFill="1" applyBorder="1" applyAlignment="1">
      <alignment horizontal="center"/>
    </xf>
    <xf numFmtId="0" fontId="7" fillId="35" borderId="40" xfId="0" applyFont="1" applyFill="1" applyBorder="1" applyAlignment="1">
      <alignment horizontal="center"/>
    </xf>
    <xf numFmtId="0" fontId="7" fillId="35" borderId="42" xfId="0" applyFont="1" applyFill="1" applyBorder="1" applyAlignment="1">
      <alignment horizontal="center"/>
    </xf>
    <xf numFmtId="0" fontId="0" fillId="10" borderId="26" xfId="0" applyFont="1" applyFill="1" applyBorder="1" applyAlignment="1">
      <alignment horizontal="center" vertical="center"/>
    </xf>
    <xf numFmtId="0" fontId="0" fillId="10" borderId="27" xfId="0" applyFont="1" applyFill="1" applyBorder="1" applyAlignment="1">
      <alignment horizontal="center" vertical="center"/>
    </xf>
    <xf numFmtId="0" fontId="0" fillId="10" borderId="46" xfId="0" applyFont="1" applyFill="1" applyBorder="1" applyAlignment="1">
      <alignment horizontal="center" vertical="center"/>
    </xf>
    <xf numFmtId="0" fontId="0" fillId="10" borderId="47" xfId="0" applyFont="1" applyFill="1" applyBorder="1" applyAlignment="1">
      <alignment horizontal="center" vertical="center"/>
    </xf>
    <xf numFmtId="0" fontId="0" fillId="10" borderId="24" xfId="0" applyFont="1" applyFill="1" applyBorder="1" applyAlignment="1">
      <alignment horizontal="center" vertical="center"/>
    </xf>
    <xf numFmtId="0" fontId="0" fillId="10" borderId="48" xfId="0" applyFont="1" applyFill="1" applyBorder="1" applyAlignment="1">
      <alignment horizontal="center" vertical="center"/>
    </xf>
    <xf numFmtId="170" fontId="6" fillId="10" borderId="49" xfId="0" applyNumberFormat="1" applyFont="1" applyFill="1" applyBorder="1" applyAlignment="1" applyProtection="1">
      <alignment horizontal="center"/>
      <protection locked="0"/>
    </xf>
    <xf numFmtId="170" fontId="6" fillId="10" borderId="28" xfId="0" applyNumberFormat="1" applyFont="1" applyFill="1" applyBorder="1" applyAlignment="1" applyProtection="1">
      <alignment horizontal="center"/>
      <protection locked="0"/>
    </xf>
    <xf numFmtId="2" fontId="9" fillId="34" borderId="37" xfId="0" applyNumberFormat="1" applyFont="1" applyFill="1" applyBorder="1" applyAlignment="1">
      <alignment horizontal="right" vertical="center" wrapText="1"/>
    </xf>
    <xf numFmtId="2" fontId="9" fillId="34" borderId="38" xfId="0" applyNumberFormat="1" applyFont="1" applyFill="1" applyBorder="1" applyAlignment="1">
      <alignment horizontal="right" vertical="center" wrapText="1"/>
    </xf>
    <xf numFmtId="2" fontId="9" fillId="34" borderId="50" xfId="0" applyNumberFormat="1" applyFont="1" applyFill="1" applyBorder="1" applyAlignment="1">
      <alignment horizontal="right" vertical="center" wrapText="1"/>
    </xf>
    <xf numFmtId="2" fontId="9" fillId="34" borderId="39" xfId="0" applyNumberFormat="1" applyFont="1" applyFill="1" applyBorder="1" applyAlignment="1">
      <alignment horizontal="right" vertical="center" wrapText="1"/>
    </xf>
    <xf numFmtId="0" fontId="9" fillId="34" borderId="38"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51" xfId="0" applyFont="1" applyFill="1" applyBorder="1" applyAlignment="1">
      <alignment horizontal="center" vertical="center" wrapText="1"/>
    </xf>
    <xf numFmtId="2" fontId="8" fillId="43" borderId="27" xfId="0" applyNumberFormat="1" applyFont="1" applyFill="1" applyBorder="1" applyAlignment="1" quotePrefix="1">
      <alignment horizontal="center"/>
    </xf>
    <xf numFmtId="2" fontId="8" fillId="43" borderId="28" xfId="0" applyNumberFormat="1" applyFont="1" applyFill="1" applyBorder="1" applyAlignment="1" quotePrefix="1">
      <alignment horizontal="center"/>
    </xf>
    <xf numFmtId="0" fontId="56" fillId="52" borderId="12" xfId="0" applyFont="1" applyFill="1" applyBorder="1" applyAlignment="1">
      <alignment horizontal="center"/>
    </xf>
    <xf numFmtId="0" fontId="56" fillId="52" borderId="10" xfId="0" applyFont="1" applyFill="1" applyBorder="1" applyAlignment="1">
      <alignment horizontal="center"/>
    </xf>
    <xf numFmtId="0" fontId="56" fillId="52" borderId="14" xfId="0" applyFont="1" applyFill="1" applyBorder="1" applyAlignment="1">
      <alignment horizontal="center"/>
    </xf>
    <xf numFmtId="0" fontId="56" fillId="53" borderId="41" xfId="0" applyFont="1" applyFill="1" applyBorder="1" applyAlignment="1">
      <alignment horizontal="center" vertical="center" wrapText="1"/>
    </xf>
    <xf numFmtId="0" fontId="56" fillId="53" borderId="40" xfId="0" applyFont="1" applyFill="1" applyBorder="1" applyAlignment="1">
      <alignment horizontal="center" vertical="center" wrapText="1"/>
    </xf>
    <xf numFmtId="0" fontId="56" fillId="53" borderId="42" xfId="0" applyFont="1" applyFill="1" applyBorder="1" applyAlignment="1">
      <alignment horizontal="center" vertical="center" wrapText="1"/>
    </xf>
    <xf numFmtId="0" fontId="0" fillId="34" borderId="0" xfId="0" applyFont="1" applyFill="1" applyAlignment="1">
      <alignment horizontal="center" vertical="center" wrapText="1"/>
    </xf>
    <xf numFmtId="2" fontId="8" fillId="39" borderId="27" xfId="0" applyNumberFormat="1" applyFont="1" applyFill="1" applyBorder="1" applyAlignment="1" quotePrefix="1">
      <alignment horizontal="center"/>
    </xf>
    <xf numFmtId="2" fontId="8" fillId="38" borderId="27" xfId="0" applyNumberFormat="1" applyFont="1" applyFill="1" applyBorder="1" applyAlignment="1" applyProtection="1" quotePrefix="1">
      <alignment horizontal="center"/>
      <protection/>
    </xf>
    <xf numFmtId="0" fontId="8" fillId="50" borderId="27" xfId="0" applyFont="1" applyFill="1" applyBorder="1" applyAlignment="1">
      <alignment horizontal="center"/>
    </xf>
    <xf numFmtId="166" fontId="56" fillId="34" borderId="52" xfId="0" applyNumberFormat="1" applyFont="1" applyFill="1" applyBorder="1" applyAlignment="1">
      <alignment horizontal="center"/>
    </xf>
    <xf numFmtId="166" fontId="56" fillId="34" borderId="53" xfId="0" applyNumberFormat="1" applyFont="1" applyFill="1" applyBorder="1" applyAlignment="1">
      <alignment horizontal="center"/>
    </xf>
    <xf numFmtId="166" fontId="56" fillId="34" borderId="54" xfId="0" applyNumberFormat="1" applyFont="1" applyFill="1" applyBorder="1" applyAlignment="1">
      <alignment horizontal="center"/>
    </xf>
    <xf numFmtId="166" fontId="56" fillId="34" borderId="55" xfId="0" applyNumberFormat="1" applyFont="1" applyFill="1" applyBorder="1" applyAlignment="1">
      <alignment horizontal="center"/>
    </xf>
    <xf numFmtId="167" fontId="5" fillId="54" borderId="56" xfId="0" applyNumberFormat="1" applyFont="1" applyFill="1" applyBorder="1" applyAlignment="1" applyProtection="1">
      <alignment horizontal="right" vertical="center"/>
      <protection locked="0"/>
    </xf>
    <xf numFmtId="167" fontId="5" fillId="54" borderId="44" xfId="0" applyNumberFormat="1" applyFont="1" applyFill="1" applyBorder="1" applyAlignment="1" applyProtection="1">
      <alignment horizontal="right" vertical="center"/>
      <protection locked="0"/>
    </xf>
    <xf numFmtId="167" fontId="5" fillId="54" borderId="57" xfId="0" applyNumberFormat="1" applyFont="1" applyFill="1" applyBorder="1" applyAlignment="1" applyProtection="1">
      <alignment horizontal="right" vertical="center"/>
      <protection locked="0"/>
    </xf>
    <xf numFmtId="167" fontId="5" fillId="54" borderId="58" xfId="0" applyNumberFormat="1" applyFont="1" applyFill="1" applyBorder="1" applyAlignment="1" applyProtection="1">
      <alignment horizontal="right" vertical="center"/>
      <protection locked="0"/>
    </xf>
    <xf numFmtId="0" fontId="2" fillId="46" borderId="37" xfId="0" applyFont="1" applyFill="1" applyBorder="1" applyAlignment="1">
      <alignment horizontal="center" vertical="center" wrapText="1"/>
    </xf>
    <xf numFmtId="0" fontId="2" fillId="46" borderId="38" xfId="0" applyFont="1" applyFill="1" applyBorder="1" applyAlignment="1">
      <alignment horizontal="center" vertical="center" wrapText="1"/>
    </xf>
    <xf numFmtId="0" fontId="2" fillId="46" borderId="44" xfId="0" applyFont="1" applyFill="1" applyBorder="1" applyAlignment="1">
      <alignment horizontal="center" vertical="center" wrapText="1"/>
    </xf>
    <xf numFmtId="0" fontId="2" fillId="46" borderId="21" xfId="0" applyFont="1" applyFill="1" applyBorder="1" applyAlignment="1">
      <alignment horizontal="center" vertical="center" wrapText="1"/>
    </xf>
    <xf numFmtId="0" fontId="2" fillId="46" borderId="0" xfId="0" applyFont="1" applyFill="1" applyBorder="1" applyAlignment="1">
      <alignment horizontal="center" vertical="center" wrapText="1"/>
    </xf>
    <xf numFmtId="0" fontId="2" fillId="46" borderId="51" xfId="0" applyFont="1" applyFill="1" applyBorder="1" applyAlignment="1">
      <alignment horizontal="center" vertical="center" wrapText="1"/>
    </xf>
    <xf numFmtId="165" fontId="8" fillId="36" borderId="27" xfId="0" applyNumberFormat="1" applyFont="1" applyFill="1" applyBorder="1" applyAlignment="1" applyProtection="1" quotePrefix="1">
      <alignment horizontal="center"/>
      <protection/>
    </xf>
    <xf numFmtId="166" fontId="56" fillId="34" borderId="14" xfId="0" applyNumberFormat="1" applyFont="1" applyFill="1" applyBorder="1" applyAlignment="1">
      <alignment horizontal="center"/>
    </xf>
    <xf numFmtId="0" fontId="2" fillId="10" borderId="41" xfId="0" applyFont="1" applyFill="1" applyBorder="1" applyAlignment="1">
      <alignment horizontal="center" vertical="center"/>
    </xf>
    <xf numFmtId="0" fontId="2" fillId="10" borderId="40" xfId="0" applyFont="1" applyFill="1" applyBorder="1" applyAlignment="1">
      <alignment horizontal="center" vertical="center"/>
    </xf>
    <xf numFmtId="0" fontId="2" fillId="10" borderId="42" xfId="0" applyFont="1" applyFill="1" applyBorder="1" applyAlignment="1">
      <alignment horizontal="center" vertical="center"/>
    </xf>
    <xf numFmtId="0" fontId="8" fillId="34" borderId="14" xfId="0" applyFont="1" applyFill="1" applyBorder="1" applyAlignment="1">
      <alignment horizontal="center"/>
    </xf>
    <xf numFmtId="2" fontId="8" fillId="37" borderId="27" xfId="0" applyNumberFormat="1" applyFont="1" applyFill="1" applyBorder="1" applyAlignment="1" applyProtection="1" quotePrefix="1">
      <alignment horizontal="center"/>
      <protection/>
    </xf>
    <xf numFmtId="0" fontId="2" fillId="19" borderId="26"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46" xfId="0" applyFont="1" applyFill="1" applyBorder="1" applyAlignment="1">
      <alignment horizontal="center" vertical="center" wrapText="1"/>
    </xf>
    <xf numFmtId="0" fontId="2" fillId="19" borderId="34"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19" borderId="52" xfId="0" applyFont="1" applyFill="1" applyBorder="1" applyAlignment="1">
      <alignment horizontal="center" vertical="center" wrapText="1"/>
    </xf>
    <xf numFmtId="0" fontId="2" fillId="19" borderId="47"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19" borderId="48"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58" xfId="0" applyFont="1" applyFill="1" applyBorder="1" applyAlignment="1">
      <alignment horizontal="center" vertical="center" wrapText="1"/>
    </xf>
    <xf numFmtId="2" fontId="0" fillId="10" borderId="25" xfId="0" applyNumberFormat="1" applyFill="1" applyBorder="1" applyAlignment="1">
      <alignment horizontal="center"/>
    </xf>
    <xf numFmtId="2" fontId="0" fillId="10" borderId="30" xfId="0" applyNumberFormat="1" applyFill="1" applyBorder="1" applyAlignment="1">
      <alignment horizontal="center"/>
    </xf>
    <xf numFmtId="169" fontId="6" fillId="10" borderId="59" xfId="0" applyNumberFormat="1" applyFont="1" applyFill="1" applyBorder="1" applyAlignment="1" applyProtection="1">
      <alignment horizontal="center"/>
      <protection locked="0"/>
    </xf>
    <xf numFmtId="169" fontId="6" fillId="10" borderId="30" xfId="0" applyNumberFormat="1" applyFont="1" applyFill="1" applyBorder="1" applyAlignment="1" applyProtection="1">
      <alignment horizontal="center"/>
      <protection locked="0"/>
    </xf>
    <xf numFmtId="0" fontId="0" fillId="10" borderId="34"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52" xfId="0" applyFont="1" applyFill="1" applyBorder="1" applyAlignment="1">
      <alignment horizontal="center" vertical="center"/>
    </xf>
    <xf numFmtId="171" fontId="5" fillId="54" borderId="56" xfId="0" applyNumberFormat="1" applyFont="1" applyFill="1" applyBorder="1" applyAlignment="1" applyProtection="1">
      <alignment horizontal="right" vertical="center"/>
      <protection locked="0"/>
    </xf>
    <xf numFmtId="171" fontId="5" fillId="54" borderId="44" xfId="0" applyNumberFormat="1" applyFont="1" applyFill="1" applyBorder="1" applyAlignment="1" applyProtection="1">
      <alignment horizontal="right" vertical="center"/>
      <protection locked="0"/>
    </xf>
    <xf numFmtId="171" fontId="5" fillId="54" borderId="57" xfId="0" applyNumberFormat="1" applyFont="1" applyFill="1" applyBorder="1" applyAlignment="1" applyProtection="1">
      <alignment horizontal="right" vertical="center"/>
      <protection locked="0"/>
    </xf>
    <xf numFmtId="171" fontId="5" fillId="54" borderId="58" xfId="0" applyNumberFormat="1" applyFont="1" applyFill="1" applyBorder="1" applyAlignment="1" applyProtection="1">
      <alignment horizontal="right" vertical="center"/>
      <protection locked="0"/>
    </xf>
    <xf numFmtId="0" fontId="2" fillId="34" borderId="41"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42" xfId="0" applyFont="1" applyFill="1" applyBorder="1" applyAlignment="1">
      <alignment horizontal="center" vertical="center"/>
    </xf>
    <xf numFmtId="168" fontId="5" fillId="54" borderId="56" xfId="0" applyNumberFormat="1" applyFont="1" applyFill="1" applyBorder="1" applyAlignment="1" applyProtection="1">
      <alignment horizontal="right" vertical="center"/>
      <protection locked="0"/>
    </xf>
    <xf numFmtId="168" fontId="5" fillId="54" borderId="44" xfId="0" applyNumberFormat="1" applyFont="1" applyFill="1" applyBorder="1" applyAlignment="1" applyProtection="1">
      <alignment horizontal="right" vertical="center"/>
      <protection locked="0"/>
    </xf>
    <xf numFmtId="168" fontId="5" fillId="54" borderId="57" xfId="0" applyNumberFormat="1" applyFont="1" applyFill="1" applyBorder="1" applyAlignment="1" applyProtection="1">
      <alignment horizontal="right" vertical="center"/>
      <protection locked="0"/>
    </xf>
    <xf numFmtId="168" fontId="5" fillId="54" borderId="58" xfId="0" applyNumberFormat="1" applyFont="1" applyFill="1" applyBorder="1" applyAlignment="1" applyProtection="1">
      <alignment horizontal="right" vertical="center"/>
      <protection locked="0"/>
    </xf>
    <xf numFmtId="0" fontId="12" fillId="34" borderId="0" xfId="0" applyFont="1" applyFill="1" applyAlignment="1">
      <alignment horizontal="center" vertical="center" wrapText="1"/>
    </xf>
    <xf numFmtId="2" fontId="0" fillId="10" borderId="27" xfId="0" applyNumberFormat="1" applyFill="1" applyBorder="1" applyAlignment="1">
      <alignment horizontal="center"/>
    </xf>
    <xf numFmtId="2" fontId="0" fillId="10" borderId="28" xfId="0" applyNumberFormat="1" applyFill="1" applyBorder="1" applyAlignment="1">
      <alignment horizontal="center"/>
    </xf>
    <xf numFmtId="0" fontId="2" fillId="19" borderId="37" xfId="0" applyFont="1" applyFill="1" applyBorder="1" applyAlignment="1">
      <alignment horizontal="center" vertical="center" wrapText="1"/>
    </xf>
    <xf numFmtId="0" fontId="2" fillId="19" borderId="38" xfId="0" applyFont="1" applyFill="1" applyBorder="1" applyAlignment="1">
      <alignment horizontal="center" vertical="center" wrapText="1"/>
    </xf>
    <xf numFmtId="0" fontId="2" fillId="19" borderId="60" xfId="0" applyFont="1" applyFill="1" applyBorder="1" applyAlignment="1">
      <alignment horizontal="center" vertical="center" wrapText="1"/>
    </xf>
    <xf numFmtId="0" fontId="2" fillId="19" borderId="50" xfId="0" applyFont="1" applyFill="1" applyBorder="1" applyAlignment="1">
      <alignment horizontal="center" vertical="center" wrapText="1"/>
    </xf>
    <xf numFmtId="0" fontId="2" fillId="19" borderId="39" xfId="0" applyFont="1" applyFill="1" applyBorder="1" applyAlignment="1">
      <alignment horizontal="center" vertical="center" wrapText="1"/>
    </xf>
    <xf numFmtId="0" fontId="2" fillId="19" borderId="61"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38"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13" borderId="50" xfId="0" applyFont="1" applyFill="1" applyBorder="1" applyAlignment="1">
      <alignment horizontal="center" vertical="center" wrapText="1"/>
    </xf>
    <xf numFmtId="0" fontId="2" fillId="13" borderId="39" xfId="0" applyFont="1" applyFill="1" applyBorder="1" applyAlignment="1">
      <alignment horizontal="center" vertical="center" wrapText="1"/>
    </xf>
    <xf numFmtId="0" fontId="2" fillId="13" borderId="61" xfId="0" applyFont="1" applyFill="1" applyBorder="1" applyAlignment="1">
      <alignment horizontal="center" vertical="center" wrapText="1"/>
    </xf>
    <xf numFmtId="0" fontId="2" fillId="10" borderId="62" xfId="0" applyFont="1" applyFill="1" applyBorder="1" applyAlignment="1">
      <alignment horizontal="center"/>
    </xf>
    <xf numFmtId="0" fontId="2" fillId="10" borderId="63" xfId="0" applyFont="1" applyFill="1" applyBorder="1" applyAlignment="1">
      <alignment horizontal="center"/>
    </xf>
    <xf numFmtId="0" fontId="2" fillId="10" borderId="64" xfId="0" applyFont="1" applyFill="1" applyBorder="1" applyAlignment="1">
      <alignment horizontal="center"/>
    </xf>
    <xf numFmtId="2" fontId="8" fillId="0" borderId="27" xfId="0" applyNumberFormat="1" applyFont="1" applyBorder="1" applyAlignment="1" quotePrefix="1">
      <alignment horizontal="center"/>
    </xf>
    <xf numFmtId="2" fontId="8" fillId="42" borderId="27" xfId="0" applyNumberFormat="1" applyFont="1" applyFill="1" applyBorder="1" applyAlignment="1" quotePrefix="1">
      <alignment horizontal="center"/>
    </xf>
    <xf numFmtId="2" fontId="8" fillId="41" borderId="27" xfId="0" applyNumberFormat="1" applyFont="1" applyFill="1" applyBorder="1" applyAlignment="1" quotePrefix="1">
      <alignment horizontal="center"/>
    </xf>
    <xf numFmtId="0" fontId="2" fillId="46" borderId="50" xfId="0" applyFont="1" applyFill="1" applyBorder="1" applyAlignment="1">
      <alignment horizontal="center" vertical="center" wrapText="1"/>
    </xf>
    <xf numFmtId="0" fontId="2" fillId="46" borderId="39" xfId="0" applyFont="1" applyFill="1" applyBorder="1" applyAlignment="1">
      <alignment horizontal="center" vertical="center" wrapText="1"/>
    </xf>
    <xf numFmtId="0" fontId="2" fillId="46" borderId="58" xfId="0" applyFont="1" applyFill="1" applyBorder="1" applyAlignment="1">
      <alignment horizontal="center" vertical="center" wrapText="1"/>
    </xf>
    <xf numFmtId="2" fontId="8" fillId="44" borderId="27" xfId="0" applyNumberFormat="1" applyFont="1" applyFill="1" applyBorder="1" applyAlignment="1" quotePrefix="1">
      <alignment horizontal="center"/>
    </xf>
    <xf numFmtId="2" fontId="8" fillId="49" borderId="27" xfId="0" applyNumberFormat="1" applyFont="1" applyFill="1" applyBorder="1" applyAlignment="1" quotePrefix="1">
      <alignment horizontal="center"/>
    </xf>
    <xf numFmtId="164" fontId="10" fillId="55" borderId="27" xfId="0" applyNumberFormat="1" applyFont="1" applyFill="1" applyBorder="1" applyAlignment="1" quotePrefix="1">
      <alignment horizontal="center"/>
    </xf>
    <xf numFmtId="164" fontId="8" fillId="51" borderId="27" xfId="0" applyNumberFormat="1" applyFont="1" applyFill="1" applyBorder="1" applyAlignment="1" quotePrefix="1">
      <alignment horizontal="center"/>
    </xf>
    <xf numFmtId="166" fontId="56" fillId="34" borderId="31" xfId="0" applyNumberFormat="1" applyFont="1" applyFill="1" applyBorder="1" applyAlignment="1">
      <alignment horizontal="center"/>
    </xf>
    <xf numFmtId="0" fontId="0" fillId="56" borderId="13" xfId="0" applyFont="1" applyFill="1" applyBorder="1" applyAlignment="1">
      <alignment horizontal="center"/>
    </xf>
    <xf numFmtId="0" fontId="0" fillId="56" borderId="11" xfId="0" applyFont="1" applyFill="1" applyBorder="1" applyAlignment="1">
      <alignment horizontal="center"/>
    </xf>
    <xf numFmtId="0" fontId="57" fillId="57" borderId="54" xfId="0" applyFont="1" applyFill="1" applyBorder="1" applyAlignment="1">
      <alignment horizontal="center"/>
    </xf>
    <xf numFmtId="0" fontId="57" fillId="57" borderId="55" xfId="0" applyFont="1" applyFill="1" applyBorder="1" applyAlignment="1">
      <alignment horizontal="center"/>
    </xf>
    <xf numFmtId="166" fontId="56" fillId="34" borderId="32" xfId="0" applyNumberFormat="1" applyFont="1" applyFill="1" applyBorder="1" applyAlignment="1">
      <alignment horizontal="center"/>
    </xf>
    <xf numFmtId="0" fontId="2" fillId="34" borderId="0" xfId="0" applyFont="1" applyFill="1" applyBorder="1" applyAlignment="1">
      <alignment horizontal="center"/>
    </xf>
    <xf numFmtId="164" fontId="10" fillId="55" borderId="28" xfId="0" applyNumberFormat="1" applyFont="1" applyFill="1" applyBorder="1" applyAlignment="1" quotePrefix="1">
      <alignment horizontal="center"/>
    </xf>
    <xf numFmtId="0" fontId="17" fillId="34" borderId="0" xfId="0" applyFont="1" applyFill="1" applyBorder="1" applyAlignment="1">
      <alignment horizontal="center" vertical="center" wrapText="1"/>
    </xf>
    <xf numFmtId="0" fontId="0" fillId="58" borderId="65" xfId="0" applyFont="1" applyFill="1" applyBorder="1" applyAlignment="1">
      <alignment horizontal="center"/>
    </xf>
    <xf numFmtId="0" fontId="0" fillId="58" borderId="66" xfId="0" applyFont="1" applyFill="1" applyBorder="1" applyAlignment="1">
      <alignment horizontal="center"/>
    </xf>
    <xf numFmtId="0" fontId="57" fillId="57" borderId="13" xfId="0" applyFont="1" applyFill="1" applyBorder="1" applyAlignment="1">
      <alignment horizontal="center"/>
    </xf>
    <xf numFmtId="0" fontId="57" fillId="57" borderId="11" xfId="0" applyFont="1" applyFill="1" applyBorder="1" applyAlignment="1">
      <alignment horizontal="center"/>
    </xf>
    <xf numFmtId="0" fontId="57" fillId="59" borderId="13" xfId="0" applyFont="1" applyFill="1" applyBorder="1" applyAlignment="1">
      <alignment horizontal="center"/>
    </xf>
    <xf numFmtId="0" fontId="57" fillId="59" borderId="11" xfId="0" applyFont="1" applyFill="1" applyBorder="1" applyAlignment="1">
      <alignment horizontal="center"/>
    </xf>
    <xf numFmtId="0" fontId="0" fillId="34" borderId="11" xfId="0" applyFill="1" applyBorder="1" applyAlignment="1" applyProtection="1">
      <alignment horizontal="center"/>
      <protection locked="0"/>
    </xf>
    <xf numFmtId="0" fontId="0" fillId="58" borderId="50" xfId="0" applyFont="1" applyFill="1" applyBorder="1" applyAlignment="1">
      <alignment horizontal="center"/>
    </xf>
    <xf numFmtId="0" fontId="0" fillId="58" borderId="39" xfId="0" applyFont="1" applyFill="1" applyBorder="1" applyAlignment="1">
      <alignment horizontal="center"/>
    </xf>
    <xf numFmtId="0" fontId="2" fillId="34" borderId="0" xfId="0" applyFont="1" applyFill="1" applyBorder="1" applyAlignment="1">
      <alignment horizontal="center" wrapText="1"/>
    </xf>
    <xf numFmtId="0" fontId="0" fillId="56" borderId="54" xfId="0" applyFont="1" applyFill="1" applyBorder="1" applyAlignment="1">
      <alignment horizontal="center"/>
    </xf>
    <xf numFmtId="0" fontId="0" fillId="56" borderId="55" xfId="0" applyFont="1" applyFill="1" applyBorder="1" applyAlignment="1">
      <alignment horizontal="center"/>
    </xf>
    <xf numFmtId="0" fontId="0" fillId="34" borderId="67" xfId="0" applyFill="1" applyBorder="1" applyAlignment="1" applyProtection="1">
      <alignment horizontal="center"/>
      <protection locked="0"/>
    </xf>
    <xf numFmtId="0" fontId="0" fillId="34" borderId="0" xfId="0" applyFont="1" applyFill="1" applyBorder="1" applyAlignment="1">
      <alignment horizontal="right"/>
    </xf>
    <xf numFmtId="0" fontId="5" fillId="19" borderId="68" xfId="0" applyFont="1" applyFill="1" applyBorder="1" applyAlignment="1">
      <alignment horizontal="center"/>
    </xf>
    <xf numFmtId="0" fontId="5" fillId="19" borderId="69" xfId="0" applyFont="1" applyFill="1" applyBorder="1" applyAlignment="1">
      <alignment horizontal="center"/>
    </xf>
    <xf numFmtId="0" fontId="5" fillId="19" borderId="70" xfId="0" applyFont="1" applyFill="1" applyBorder="1" applyAlignment="1">
      <alignment horizontal="center"/>
    </xf>
    <xf numFmtId="0" fontId="0" fillId="34" borderId="11" xfId="0" applyFont="1" applyFill="1" applyBorder="1" applyAlignment="1" applyProtection="1">
      <alignment horizontal="center"/>
      <protection locked="0"/>
    </xf>
    <xf numFmtId="2" fontId="8" fillId="49" borderId="19" xfId="0" applyNumberFormat="1" applyFont="1" applyFill="1" applyBorder="1" applyAlignment="1" quotePrefix="1">
      <alignment horizontal="center" vertical="center" wrapText="1"/>
    </xf>
    <xf numFmtId="2" fontId="8" fillId="49" borderId="0" xfId="0" applyNumberFormat="1" applyFont="1" applyFill="1" applyBorder="1" applyAlignment="1" quotePrefix="1">
      <alignment horizontal="center" vertical="center" wrapText="1"/>
    </xf>
    <xf numFmtId="2" fontId="8" fillId="49" borderId="51" xfId="0" applyNumberFormat="1" applyFont="1" applyFill="1" applyBorder="1" applyAlignment="1" quotePrefix="1">
      <alignment horizontal="center" vertical="center" wrapText="1"/>
    </xf>
    <xf numFmtId="2" fontId="8" fillId="49" borderId="65" xfId="0" applyNumberFormat="1" applyFont="1" applyFill="1" applyBorder="1" applyAlignment="1" quotePrefix="1">
      <alignment horizontal="center" vertical="center" wrapText="1"/>
    </xf>
    <xf numFmtId="2" fontId="8" fillId="49" borderId="39" xfId="0" applyNumberFormat="1" applyFont="1" applyFill="1" applyBorder="1" applyAlignment="1" quotePrefix="1">
      <alignment horizontal="center" vertical="center" wrapText="1"/>
    </xf>
    <xf numFmtId="2" fontId="8" fillId="49" borderId="58" xfId="0" applyNumberFormat="1" applyFont="1" applyFill="1" applyBorder="1" applyAlignment="1" quotePrefix="1">
      <alignment horizontal="center" vertical="center" wrapText="1"/>
    </xf>
    <xf numFmtId="0" fontId="0" fillId="16" borderId="21" xfId="0" applyFont="1" applyFill="1" applyBorder="1" applyAlignment="1">
      <alignment horizontal="center" vertical="center"/>
    </xf>
    <xf numFmtId="0" fontId="0" fillId="16" borderId="0" xfId="0" applyFont="1" applyFill="1" applyBorder="1" applyAlignment="1">
      <alignment horizontal="center" vertical="center"/>
    </xf>
    <xf numFmtId="0" fontId="0" fillId="16" borderId="71" xfId="0" applyFont="1" applyFill="1" applyBorder="1" applyAlignment="1">
      <alignment horizontal="center" vertical="center"/>
    </xf>
    <xf numFmtId="0" fontId="0" fillId="16" borderId="72" xfId="0" applyFont="1" applyFill="1" applyBorder="1" applyAlignment="1">
      <alignment horizontal="center" vertical="center"/>
    </xf>
    <xf numFmtId="0" fontId="57" fillId="59" borderId="54" xfId="0" applyFont="1" applyFill="1" applyBorder="1" applyAlignment="1">
      <alignment horizontal="center"/>
    </xf>
    <xf numFmtId="0" fontId="57" fillId="59" borderId="55" xfId="0" applyFont="1" applyFill="1" applyBorder="1" applyAlignment="1">
      <alignment horizontal="center"/>
    </xf>
    <xf numFmtId="0" fontId="0" fillId="19" borderId="50" xfId="0" applyFont="1" applyFill="1" applyBorder="1" applyAlignment="1" applyProtection="1">
      <alignment horizontal="center"/>
      <protection locked="0"/>
    </xf>
    <xf numFmtId="0" fontId="0" fillId="19" borderId="39" xfId="0" applyFont="1" applyFill="1" applyBorder="1" applyAlignment="1" applyProtection="1">
      <alignment horizontal="center"/>
      <protection locked="0"/>
    </xf>
    <xf numFmtId="0" fontId="0" fillId="19" borderId="58"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5">
    <dxf>
      <fill>
        <patternFill>
          <bgColor rgb="FF92D050"/>
        </patternFill>
      </fill>
    </dxf>
    <dxf>
      <fill>
        <patternFill>
          <bgColor theme="6" tint="0.5999600291252136"/>
        </patternFill>
      </fill>
    </dxf>
    <dxf>
      <fill>
        <patternFill>
          <bgColor theme="6" tint="0.599960029125213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24993999302387238"/>
        </patternFill>
      </fill>
    </dxf>
    <dxf>
      <fill>
        <patternFill>
          <bgColor theme="9" tint="0.3999499976634979"/>
        </patternFill>
      </fill>
    </dxf>
    <dxf>
      <font>
        <b/>
        <i val="0"/>
        <u val="none"/>
        <color auto="1"/>
      </font>
      <fill>
        <patternFill>
          <bgColor rgb="FF92D050"/>
        </patternFill>
      </fill>
    </dxf>
    <dxf>
      <font>
        <b/>
        <i val="0"/>
        <u val="none"/>
        <color auto="1"/>
      </font>
      <numFmt numFmtId="166" formatCode="#\ &quot;PSI&quo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228600</xdr:colOff>
      <xdr:row>85</xdr:row>
      <xdr:rowOff>66675</xdr:rowOff>
    </xdr:from>
    <xdr:to>
      <xdr:col>17</xdr:col>
      <xdr:colOff>57150</xdr:colOff>
      <xdr:row>90</xdr:row>
      <xdr:rowOff>76200</xdr:rowOff>
    </xdr:to>
    <xdr:pic>
      <xdr:nvPicPr>
        <xdr:cNvPr id="1" name="Picture 1"/>
        <xdr:cNvPicPr preferRelativeResize="1">
          <a:picLocks noChangeAspect="1"/>
        </xdr:cNvPicPr>
      </xdr:nvPicPr>
      <xdr:blipFill>
        <a:blip r:embed="rId1"/>
        <a:stretch>
          <a:fillRect/>
        </a:stretch>
      </xdr:blipFill>
      <xdr:spPr>
        <a:xfrm>
          <a:off x="4438650" y="15497175"/>
          <a:ext cx="1123950" cy="1390650"/>
        </a:xfrm>
        <a:prstGeom prst="rect">
          <a:avLst/>
        </a:prstGeom>
        <a:noFill/>
        <a:ln w="9525" cmpd="sng">
          <a:noFill/>
        </a:ln>
      </xdr:spPr>
    </xdr:pic>
    <xdr:clientData/>
  </xdr:twoCellAnchor>
  <xdr:twoCellAnchor editAs="oneCell">
    <xdr:from>
      <xdr:col>0</xdr:col>
      <xdr:colOff>57150</xdr:colOff>
      <xdr:row>86</xdr:row>
      <xdr:rowOff>38100</xdr:rowOff>
    </xdr:from>
    <xdr:to>
      <xdr:col>1</xdr:col>
      <xdr:colOff>66675</xdr:colOff>
      <xdr:row>87</xdr:row>
      <xdr:rowOff>76200</xdr:rowOff>
    </xdr:to>
    <xdr:pic>
      <xdr:nvPicPr>
        <xdr:cNvPr id="2" name="Picture 2"/>
        <xdr:cNvPicPr preferRelativeResize="1">
          <a:picLocks noChangeAspect="1"/>
        </xdr:cNvPicPr>
      </xdr:nvPicPr>
      <xdr:blipFill>
        <a:blip r:embed="rId2"/>
        <a:stretch>
          <a:fillRect/>
        </a:stretch>
      </xdr:blipFill>
      <xdr:spPr>
        <a:xfrm>
          <a:off x="57150" y="15630525"/>
          <a:ext cx="333375" cy="342900"/>
        </a:xfrm>
        <a:prstGeom prst="rect">
          <a:avLst/>
        </a:prstGeom>
        <a:noFill/>
        <a:ln w="9525" cmpd="sng">
          <a:noFill/>
        </a:ln>
      </xdr:spPr>
    </xdr:pic>
    <xdr:clientData/>
  </xdr:twoCellAnchor>
  <xdr:twoCellAnchor editAs="oneCell">
    <xdr:from>
      <xdr:col>0</xdr:col>
      <xdr:colOff>66675</xdr:colOff>
      <xdr:row>87</xdr:row>
      <xdr:rowOff>114300</xdr:rowOff>
    </xdr:from>
    <xdr:to>
      <xdr:col>1</xdr:col>
      <xdr:colOff>66675</xdr:colOff>
      <xdr:row>88</xdr:row>
      <xdr:rowOff>104775</xdr:rowOff>
    </xdr:to>
    <xdr:pic>
      <xdr:nvPicPr>
        <xdr:cNvPr id="3" name="Picture 4"/>
        <xdr:cNvPicPr preferRelativeResize="1">
          <a:picLocks noChangeAspect="1"/>
        </xdr:cNvPicPr>
      </xdr:nvPicPr>
      <xdr:blipFill>
        <a:blip r:embed="rId3"/>
        <a:stretch>
          <a:fillRect/>
        </a:stretch>
      </xdr:blipFill>
      <xdr:spPr>
        <a:xfrm>
          <a:off x="66675" y="16011525"/>
          <a:ext cx="323850" cy="295275"/>
        </a:xfrm>
        <a:prstGeom prst="rect">
          <a:avLst/>
        </a:prstGeom>
        <a:noFill/>
        <a:ln w="9525" cmpd="sng">
          <a:noFill/>
        </a:ln>
      </xdr:spPr>
    </xdr:pic>
    <xdr:clientData/>
  </xdr:twoCellAnchor>
  <xdr:twoCellAnchor editAs="oneCell">
    <xdr:from>
      <xdr:col>0</xdr:col>
      <xdr:colOff>66675</xdr:colOff>
      <xdr:row>88</xdr:row>
      <xdr:rowOff>152400</xdr:rowOff>
    </xdr:from>
    <xdr:to>
      <xdr:col>1</xdr:col>
      <xdr:colOff>66675</xdr:colOff>
      <xdr:row>89</xdr:row>
      <xdr:rowOff>38100</xdr:rowOff>
    </xdr:to>
    <xdr:pic>
      <xdr:nvPicPr>
        <xdr:cNvPr id="4" name="Picture 6"/>
        <xdr:cNvPicPr preferRelativeResize="1">
          <a:picLocks noChangeAspect="1"/>
        </xdr:cNvPicPr>
      </xdr:nvPicPr>
      <xdr:blipFill>
        <a:blip r:embed="rId4"/>
        <a:stretch>
          <a:fillRect/>
        </a:stretch>
      </xdr:blipFill>
      <xdr:spPr>
        <a:xfrm>
          <a:off x="66675" y="16354425"/>
          <a:ext cx="323850" cy="190500"/>
        </a:xfrm>
        <a:prstGeom prst="rect">
          <a:avLst/>
        </a:prstGeom>
        <a:noFill/>
        <a:ln w="9525" cmpd="sng">
          <a:noFill/>
        </a:ln>
      </xdr:spPr>
    </xdr:pic>
    <xdr:clientData/>
  </xdr:twoCellAnchor>
  <xdr:twoCellAnchor editAs="oneCell">
    <xdr:from>
      <xdr:col>0</xdr:col>
      <xdr:colOff>133350</xdr:colOff>
      <xdr:row>89</xdr:row>
      <xdr:rowOff>76200</xdr:rowOff>
    </xdr:from>
    <xdr:to>
      <xdr:col>0</xdr:col>
      <xdr:colOff>314325</xdr:colOff>
      <xdr:row>91</xdr:row>
      <xdr:rowOff>28575</xdr:rowOff>
    </xdr:to>
    <xdr:pic>
      <xdr:nvPicPr>
        <xdr:cNvPr id="5" name="Picture 5"/>
        <xdr:cNvPicPr preferRelativeResize="1">
          <a:picLocks noChangeAspect="1"/>
        </xdr:cNvPicPr>
      </xdr:nvPicPr>
      <xdr:blipFill>
        <a:blip r:embed="rId5"/>
        <a:stretch>
          <a:fillRect/>
        </a:stretch>
      </xdr:blipFill>
      <xdr:spPr>
        <a:xfrm>
          <a:off x="133350" y="16583025"/>
          <a:ext cx="180975" cy="419100"/>
        </a:xfrm>
        <a:prstGeom prst="rect">
          <a:avLst/>
        </a:prstGeom>
        <a:noFill/>
        <a:ln w="9525" cmpd="sng">
          <a:noFill/>
        </a:ln>
      </xdr:spPr>
    </xdr:pic>
    <xdr:clientData/>
  </xdr:twoCellAnchor>
  <xdr:twoCellAnchor editAs="absolute">
    <xdr:from>
      <xdr:col>0</xdr:col>
      <xdr:colOff>133350</xdr:colOff>
      <xdr:row>0</xdr:row>
      <xdr:rowOff>95250</xdr:rowOff>
    </xdr:from>
    <xdr:to>
      <xdr:col>6</xdr:col>
      <xdr:colOff>28575</xdr:colOff>
      <xdr:row>6</xdr:row>
      <xdr:rowOff>114300</xdr:rowOff>
    </xdr:to>
    <xdr:pic>
      <xdr:nvPicPr>
        <xdr:cNvPr id="6" name="Picture 2"/>
        <xdr:cNvPicPr preferRelativeResize="1">
          <a:picLocks noChangeAspect="1"/>
        </xdr:cNvPicPr>
      </xdr:nvPicPr>
      <xdr:blipFill>
        <a:blip r:embed="rId6"/>
        <a:stretch>
          <a:fillRect/>
        </a:stretch>
      </xdr:blipFill>
      <xdr:spPr>
        <a:xfrm>
          <a:off x="133350" y="95250"/>
          <a:ext cx="1838325" cy="990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6"/>
  <sheetViews>
    <sheetView tabSelected="1" zoomScale="145" zoomScaleNormal="145" zoomScalePageLayoutView="0" workbookViewId="0" topLeftCell="A1">
      <selection activeCell="K12" sqref="K12:L12"/>
    </sheetView>
  </sheetViews>
  <sheetFormatPr defaultColWidth="9.140625" defaultRowHeight="12.75"/>
  <cols>
    <col min="1" max="18" width="4.8515625" style="0" customWidth="1"/>
  </cols>
  <sheetData>
    <row r="1" spans="1:18" ht="12.75" customHeight="1">
      <c r="A1" s="8"/>
      <c r="B1" s="8"/>
      <c r="C1" s="8"/>
      <c r="D1" s="8"/>
      <c r="E1" s="12"/>
      <c r="F1" s="12"/>
      <c r="G1" s="243" t="s">
        <v>34</v>
      </c>
      <c r="H1" s="243"/>
      <c r="I1" s="243"/>
      <c r="J1" s="243"/>
      <c r="K1" s="243"/>
      <c r="L1" s="243"/>
      <c r="M1" s="243"/>
      <c r="N1" s="243"/>
      <c r="O1" s="243"/>
      <c r="P1" s="243"/>
      <c r="Q1" s="243"/>
      <c r="R1" s="243"/>
    </row>
    <row r="2" spans="1:18" ht="12.75" customHeight="1">
      <c r="A2" s="8"/>
      <c r="B2" s="8"/>
      <c r="C2" s="8"/>
      <c r="D2" s="12"/>
      <c r="E2" s="12"/>
      <c r="F2" s="12"/>
      <c r="G2" s="243"/>
      <c r="H2" s="243"/>
      <c r="I2" s="243"/>
      <c r="J2" s="243"/>
      <c r="K2" s="243"/>
      <c r="L2" s="243"/>
      <c r="M2" s="243"/>
      <c r="N2" s="243"/>
      <c r="O2" s="243"/>
      <c r="P2" s="243"/>
      <c r="Q2" s="243"/>
      <c r="R2" s="243"/>
    </row>
    <row r="3" spans="1:18" ht="12.75" customHeight="1">
      <c r="A3" s="8"/>
      <c r="B3" s="8"/>
      <c r="C3" s="8"/>
      <c r="D3" s="12"/>
      <c r="E3" s="12"/>
      <c r="F3" s="12"/>
      <c r="G3" s="243"/>
      <c r="H3" s="243"/>
      <c r="I3" s="243"/>
      <c r="J3" s="243"/>
      <c r="K3" s="243"/>
      <c r="L3" s="243"/>
      <c r="M3" s="243"/>
      <c r="N3" s="243"/>
      <c r="O3" s="243"/>
      <c r="P3" s="243"/>
      <c r="Q3" s="243"/>
      <c r="R3" s="243"/>
    </row>
    <row r="4" spans="1:18" ht="12.75" customHeight="1">
      <c r="A4" s="8"/>
      <c r="B4" s="8"/>
      <c r="C4" s="8"/>
      <c r="D4" s="8"/>
      <c r="E4" s="8"/>
      <c r="F4" s="8"/>
      <c r="G4" s="189" t="s">
        <v>100</v>
      </c>
      <c r="H4" s="189"/>
      <c r="I4" s="189"/>
      <c r="J4" s="189"/>
      <c r="K4" s="189"/>
      <c r="L4" s="189"/>
      <c r="M4" s="189"/>
      <c r="N4" s="189"/>
      <c r="O4" s="189"/>
      <c r="P4" s="189"/>
      <c r="Q4" s="189"/>
      <c r="R4" s="189"/>
    </row>
    <row r="5" spans="1:18" ht="12.75" customHeight="1">
      <c r="A5" s="8"/>
      <c r="B5" s="8"/>
      <c r="C5" s="8"/>
      <c r="D5" s="8"/>
      <c r="E5" s="8"/>
      <c r="F5" s="8"/>
      <c r="G5" s="189"/>
      <c r="H5" s="189"/>
      <c r="I5" s="189"/>
      <c r="J5" s="189"/>
      <c r="K5" s="189"/>
      <c r="L5" s="189"/>
      <c r="M5" s="189"/>
      <c r="N5" s="189"/>
      <c r="O5" s="189"/>
      <c r="P5" s="189"/>
      <c r="Q5" s="189"/>
      <c r="R5" s="189"/>
    </row>
    <row r="6" spans="1:18" ht="12.75">
      <c r="A6" s="8"/>
      <c r="B6" s="8"/>
      <c r="C6" s="8"/>
      <c r="D6" s="8"/>
      <c r="E6" s="8"/>
      <c r="F6" s="8"/>
      <c r="G6" s="189"/>
      <c r="H6" s="189"/>
      <c r="I6" s="189"/>
      <c r="J6" s="189"/>
      <c r="K6" s="189"/>
      <c r="L6" s="189"/>
      <c r="M6" s="189"/>
      <c r="N6" s="189"/>
      <c r="O6" s="189"/>
      <c r="P6" s="189"/>
      <c r="Q6" s="189"/>
      <c r="R6" s="189"/>
    </row>
    <row r="7" spans="1:18" ht="13.5" thickBot="1">
      <c r="A7" s="8"/>
      <c r="B7" s="8"/>
      <c r="C7" s="8"/>
      <c r="D7" s="11"/>
      <c r="E7" s="11"/>
      <c r="F7" s="11"/>
      <c r="G7" s="88"/>
      <c r="H7" s="88"/>
      <c r="I7" s="88"/>
      <c r="J7" s="88"/>
      <c r="K7" s="88"/>
      <c r="L7" s="88"/>
      <c r="M7" s="88"/>
      <c r="N7" s="88"/>
      <c r="O7" s="88"/>
      <c r="P7" s="88"/>
      <c r="Q7" s="88"/>
      <c r="R7" s="88"/>
    </row>
    <row r="8" spans="1:18" ht="26.25" customHeight="1" thickBot="1">
      <c r="A8" s="186" t="s">
        <v>52</v>
      </c>
      <c r="B8" s="187"/>
      <c r="C8" s="187"/>
      <c r="D8" s="187"/>
      <c r="E8" s="187"/>
      <c r="F8" s="187"/>
      <c r="G8" s="187"/>
      <c r="H8" s="187"/>
      <c r="I8" s="187"/>
      <c r="J8" s="187"/>
      <c r="K8" s="187"/>
      <c r="L8" s="187"/>
      <c r="M8" s="187"/>
      <c r="N8" s="187"/>
      <c r="O8" s="187"/>
      <c r="P8" s="187"/>
      <c r="Q8" s="187"/>
      <c r="R8" s="188"/>
    </row>
    <row r="9" spans="1:18" ht="13.5" customHeight="1">
      <c r="A9" s="85" t="s">
        <v>98</v>
      </c>
      <c r="B9" s="86"/>
      <c r="C9" s="86"/>
      <c r="D9" s="86"/>
      <c r="E9" s="86"/>
      <c r="F9" s="86"/>
      <c r="G9" s="86"/>
      <c r="H9" s="86"/>
      <c r="I9" s="86"/>
      <c r="J9" s="86"/>
      <c r="K9" s="86"/>
      <c r="L9" s="86"/>
      <c r="M9" s="86"/>
      <c r="N9" s="86"/>
      <c r="O9" s="86"/>
      <c r="P9" s="86"/>
      <c r="Q9" s="86"/>
      <c r="R9" s="86"/>
    </row>
    <row r="10" spans="1:18" ht="12.75" customHeight="1" thickBot="1">
      <c r="A10" s="87"/>
      <c r="B10" s="88"/>
      <c r="C10" s="88"/>
      <c r="D10" s="88"/>
      <c r="E10" s="88"/>
      <c r="F10" s="88"/>
      <c r="G10" s="88"/>
      <c r="H10" s="88"/>
      <c r="I10" s="88"/>
      <c r="J10" s="88"/>
      <c r="K10" s="88"/>
      <c r="L10" s="88"/>
      <c r="M10" s="88"/>
      <c r="N10" s="88"/>
      <c r="O10" s="88"/>
      <c r="P10" s="88"/>
      <c r="Q10" s="88"/>
      <c r="R10" s="88"/>
    </row>
    <row r="11" spans="1:18" ht="13.5" thickBot="1">
      <c r="A11" s="258" t="s">
        <v>83</v>
      </c>
      <c r="B11" s="259"/>
      <c r="C11" s="259"/>
      <c r="D11" s="259"/>
      <c r="E11" s="259"/>
      <c r="F11" s="259"/>
      <c r="G11" s="259"/>
      <c r="H11" s="259"/>
      <c r="I11" s="259"/>
      <c r="J11" s="259"/>
      <c r="K11" s="259"/>
      <c r="L11" s="259"/>
      <c r="M11" s="259"/>
      <c r="N11" s="259"/>
      <c r="O11" s="259"/>
      <c r="P11" s="259"/>
      <c r="Q11" s="259"/>
      <c r="R11" s="260"/>
    </row>
    <row r="12" spans="1:18" ht="12.75" customHeight="1">
      <c r="A12" s="168" t="s">
        <v>51</v>
      </c>
      <c r="B12" s="169"/>
      <c r="C12" s="169"/>
      <c r="D12" s="169"/>
      <c r="E12" s="169"/>
      <c r="F12" s="170"/>
      <c r="G12" s="165" t="s">
        <v>48</v>
      </c>
      <c r="H12" s="166"/>
      <c r="I12" s="166"/>
      <c r="J12" s="167"/>
      <c r="K12" s="171"/>
      <c r="L12" s="172"/>
      <c r="M12" s="165" t="s">
        <v>35</v>
      </c>
      <c r="N12" s="166"/>
      <c r="O12" s="166"/>
      <c r="P12" s="166"/>
      <c r="Q12" s="244">
        <f>SQRT(K12/8.333)</f>
        <v>0</v>
      </c>
      <c r="R12" s="245"/>
    </row>
    <row r="13" spans="1:18" ht="13.5" thickBot="1">
      <c r="A13" s="229" t="s">
        <v>50</v>
      </c>
      <c r="B13" s="230"/>
      <c r="C13" s="230"/>
      <c r="D13" s="230"/>
      <c r="E13" s="230"/>
      <c r="F13" s="231"/>
      <c r="G13" s="229" t="s">
        <v>49</v>
      </c>
      <c r="H13" s="230"/>
      <c r="I13" s="230"/>
      <c r="J13" s="231"/>
      <c r="K13" s="227"/>
      <c r="L13" s="228"/>
      <c r="M13" s="229" t="s">
        <v>35</v>
      </c>
      <c r="N13" s="230"/>
      <c r="O13" s="230"/>
      <c r="P13" s="230"/>
      <c r="Q13" s="225">
        <f>SQRT(K13)</f>
        <v>0</v>
      </c>
      <c r="R13" s="226"/>
    </row>
    <row r="14" spans="1:18" ht="12.75" customHeight="1" thickBot="1">
      <c r="A14" s="89" t="s">
        <v>97</v>
      </c>
      <c r="B14" s="90"/>
      <c r="C14" s="90"/>
      <c r="D14" s="90"/>
      <c r="E14" s="90"/>
      <c r="F14" s="90"/>
      <c r="G14" s="91" t="str">
        <f>IF(OR((K12&gt;0),(K13&gt;0)),IF(K12&gt;0,SQRT(K12/8.333),SQRT(K13)),"Please enter either product weight or specific gravity above")</f>
        <v>Please enter either product weight or specific gravity above</v>
      </c>
      <c r="H14" s="92"/>
      <c r="I14" s="92"/>
      <c r="J14" s="92"/>
      <c r="K14" s="92"/>
      <c r="L14" s="92"/>
      <c r="M14" s="92"/>
      <c r="N14" s="92"/>
      <c r="O14" s="92"/>
      <c r="P14" s="92"/>
      <c r="Q14" s="92"/>
      <c r="R14" s="93"/>
    </row>
    <row r="15" spans="1:18" ht="13.5" thickBot="1">
      <c r="A15" s="8"/>
      <c r="B15" s="8"/>
      <c r="C15" s="8"/>
      <c r="D15" s="8"/>
      <c r="E15" s="8"/>
      <c r="F15" s="8"/>
      <c r="G15" s="8"/>
      <c r="H15" s="8"/>
      <c r="I15" s="8"/>
      <c r="J15" s="84"/>
      <c r="K15" s="84"/>
      <c r="L15" s="84"/>
      <c r="M15" s="8"/>
      <c r="N15" s="8"/>
      <c r="O15" s="8"/>
      <c r="P15" s="8"/>
      <c r="Q15" s="8"/>
      <c r="R15" s="8"/>
    </row>
    <row r="16" spans="1:18" ht="26.25" customHeight="1" thickBot="1">
      <c r="A16" s="186" t="s">
        <v>53</v>
      </c>
      <c r="B16" s="187"/>
      <c r="C16" s="187"/>
      <c r="D16" s="187"/>
      <c r="E16" s="187"/>
      <c r="F16" s="187"/>
      <c r="G16" s="187"/>
      <c r="H16" s="187"/>
      <c r="I16" s="187"/>
      <c r="J16" s="187"/>
      <c r="K16" s="187"/>
      <c r="L16" s="187"/>
      <c r="M16" s="187"/>
      <c r="N16" s="187"/>
      <c r="O16" s="187"/>
      <c r="P16" s="187"/>
      <c r="Q16" s="187"/>
      <c r="R16" s="188"/>
    </row>
    <row r="17" spans="1:18" ht="12.75" customHeight="1">
      <c r="A17" s="246" t="s">
        <v>47</v>
      </c>
      <c r="B17" s="247"/>
      <c r="C17" s="247"/>
      <c r="D17" s="247"/>
      <c r="E17" s="248"/>
      <c r="F17" s="197"/>
      <c r="G17" s="198"/>
      <c r="H17" s="81"/>
      <c r="I17" s="201" t="s">
        <v>46</v>
      </c>
      <c r="J17" s="202"/>
      <c r="K17" s="202"/>
      <c r="L17" s="202"/>
      <c r="M17" s="203"/>
      <c r="N17" s="173" t="e">
        <f>(($F$17*$F$21*$F$23)/5940*$G$14)</f>
        <v>#VALUE!</v>
      </c>
      <c r="O17" s="174"/>
      <c r="P17" s="177" t="s">
        <v>45</v>
      </c>
      <c r="Q17" s="178"/>
      <c r="R17" s="82"/>
    </row>
    <row r="18" spans="1:18" ht="12.75" customHeight="1" thickBot="1">
      <c r="A18" s="249"/>
      <c r="B18" s="250"/>
      <c r="C18" s="250"/>
      <c r="D18" s="250"/>
      <c r="E18" s="251"/>
      <c r="F18" s="199"/>
      <c r="G18" s="200"/>
      <c r="H18" s="23"/>
      <c r="I18" s="204"/>
      <c r="J18" s="205"/>
      <c r="K18" s="205"/>
      <c r="L18" s="205"/>
      <c r="M18" s="206"/>
      <c r="N18" s="175"/>
      <c r="O18" s="176"/>
      <c r="P18" s="179"/>
      <c r="Q18" s="180"/>
      <c r="R18" s="7"/>
    </row>
    <row r="19" spans="1:18" ht="12.75" customHeight="1">
      <c r="A19" s="252" t="s">
        <v>54</v>
      </c>
      <c r="B19" s="253"/>
      <c r="C19" s="253"/>
      <c r="D19" s="253"/>
      <c r="E19" s="254"/>
      <c r="F19" s="197"/>
      <c r="G19" s="198"/>
      <c r="H19" s="23"/>
      <c r="I19" s="201" t="s">
        <v>55</v>
      </c>
      <c r="J19" s="202"/>
      <c r="K19" s="202"/>
      <c r="L19" s="202"/>
      <c r="M19" s="203"/>
      <c r="N19" s="173" t="e">
        <f>(($F$19*$F$21*$F$23)/5940*$G$14)</f>
        <v>#VALUE!</v>
      </c>
      <c r="O19" s="174"/>
      <c r="P19" s="177" t="s">
        <v>45</v>
      </c>
      <c r="Q19" s="178"/>
      <c r="R19" s="7"/>
    </row>
    <row r="20" spans="1:18" ht="12.75" customHeight="1" thickBot="1">
      <c r="A20" s="255"/>
      <c r="B20" s="256"/>
      <c r="C20" s="256"/>
      <c r="D20" s="256"/>
      <c r="E20" s="257"/>
      <c r="F20" s="199"/>
      <c r="G20" s="200"/>
      <c r="H20" s="23"/>
      <c r="I20" s="264"/>
      <c r="J20" s="265"/>
      <c r="K20" s="265"/>
      <c r="L20" s="265"/>
      <c r="M20" s="266"/>
      <c r="N20" s="175"/>
      <c r="O20" s="176"/>
      <c r="P20" s="223"/>
      <c r="Q20" s="224"/>
      <c r="R20" s="7"/>
    </row>
    <row r="21" spans="1:18" ht="12.75" customHeight="1">
      <c r="A21" s="214" t="s">
        <v>36</v>
      </c>
      <c r="B21" s="215"/>
      <c r="C21" s="215"/>
      <c r="D21" s="215"/>
      <c r="E21" s="216"/>
      <c r="F21" s="239"/>
      <c r="G21" s="240"/>
      <c r="H21" s="87" t="s">
        <v>56</v>
      </c>
      <c r="I21" s="88"/>
      <c r="J21" s="88"/>
      <c r="K21" s="88"/>
      <c r="L21" s="88"/>
      <c r="M21" s="88"/>
      <c r="N21" s="88"/>
      <c r="O21" s="88"/>
      <c r="P21" s="88"/>
      <c r="Q21" s="88"/>
      <c r="R21" s="88"/>
    </row>
    <row r="22" spans="1:18" ht="12.75" customHeight="1" thickBot="1">
      <c r="A22" s="217"/>
      <c r="B22" s="218"/>
      <c r="C22" s="218"/>
      <c r="D22" s="218"/>
      <c r="E22" s="219"/>
      <c r="F22" s="241"/>
      <c r="G22" s="242"/>
      <c r="H22" s="87"/>
      <c r="I22" s="88"/>
      <c r="J22" s="88"/>
      <c r="K22" s="88"/>
      <c r="L22" s="88"/>
      <c r="M22" s="88"/>
      <c r="N22" s="88"/>
      <c r="O22" s="88"/>
      <c r="P22" s="88"/>
      <c r="Q22" s="88"/>
      <c r="R22" s="88"/>
    </row>
    <row r="23" spans="1:18" ht="12.75" customHeight="1">
      <c r="A23" s="220" t="s">
        <v>37</v>
      </c>
      <c r="B23" s="221"/>
      <c r="C23" s="221"/>
      <c r="D23" s="221"/>
      <c r="E23" s="222"/>
      <c r="F23" s="232"/>
      <c r="G23" s="233"/>
      <c r="H23" s="87"/>
      <c r="I23" s="88"/>
      <c r="J23" s="88"/>
      <c r="K23" s="88"/>
      <c r="L23" s="88"/>
      <c r="M23" s="88"/>
      <c r="N23" s="88"/>
      <c r="O23" s="88"/>
      <c r="P23" s="88"/>
      <c r="Q23" s="88"/>
      <c r="R23" s="88"/>
    </row>
    <row r="24" spans="1:18" ht="12.75" customHeight="1" thickBot="1">
      <c r="A24" s="217"/>
      <c r="B24" s="218"/>
      <c r="C24" s="218"/>
      <c r="D24" s="218"/>
      <c r="E24" s="219"/>
      <c r="F24" s="234"/>
      <c r="G24" s="235"/>
      <c r="H24" s="87"/>
      <c r="I24" s="88"/>
      <c r="J24" s="88"/>
      <c r="K24" s="88"/>
      <c r="L24" s="88"/>
      <c r="M24" s="88"/>
      <c r="N24" s="88"/>
      <c r="O24" s="88"/>
      <c r="P24" s="88"/>
      <c r="Q24" s="88"/>
      <c r="R24" s="88"/>
    </row>
    <row r="25" spans="1:18" ht="9.75" customHeight="1" thickBot="1">
      <c r="A25" s="83"/>
      <c r="B25" s="83"/>
      <c r="C25" s="83"/>
      <c r="D25" s="83"/>
      <c r="E25" s="83"/>
      <c r="F25" s="83"/>
      <c r="G25" s="83"/>
      <c r="H25" s="83"/>
      <c r="I25" s="83"/>
      <c r="J25" s="83"/>
      <c r="K25" s="83"/>
      <c r="L25" s="83"/>
      <c r="M25" s="83"/>
      <c r="N25" s="83"/>
      <c r="O25" s="83"/>
      <c r="P25" s="83"/>
      <c r="Q25" s="83"/>
      <c r="R25" s="83"/>
    </row>
    <row r="26" spans="1:18" ht="26.25" customHeight="1" thickBot="1">
      <c r="A26" s="186" t="s">
        <v>38</v>
      </c>
      <c r="B26" s="187"/>
      <c r="C26" s="187"/>
      <c r="D26" s="187"/>
      <c r="E26" s="187"/>
      <c r="F26" s="187"/>
      <c r="G26" s="187"/>
      <c r="H26" s="187"/>
      <c r="I26" s="187"/>
      <c r="J26" s="187"/>
      <c r="K26" s="187"/>
      <c r="L26" s="187"/>
      <c r="M26" s="187"/>
      <c r="N26" s="187"/>
      <c r="O26" s="187"/>
      <c r="P26" s="187"/>
      <c r="Q26" s="187"/>
      <c r="R26" s="188"/>
    </row>
    <row r="27" spans="1:18" ht="13.5" thickBot="1">
      <c r="A27" s="209" t="s">
        <v>75</v>
      </c>
      <c r="B27" s="210"/>
      <c r="C27" s="210"/>
      <c r="D27" s="210"/>
      <c r="E27" s="210"/>
      <c r="F27" s="210"/>
      <c r="G27" s="210"/>
      <c r="H27" s="210"/>
      <c r="I27" s="210"/>
      <c r="J27" s="210"/>
      <c r="K27" s="210"/>
      <c r="L27" s="210"/>
      <c r="M27" s="210"/>
      <c r="N27" s="210"/>
      <c r="O27" s="210"/>
      <c r="P27" s="210"/>
      <c r="Q27" s="210"/>
      <c r="R27" s="211"/>
    </row>
    <row r="28" spans="1:18" ht="13.5" thickBot="1">
      <c r="A28" s="236" t="s">
        <v>44</v>
      </c>
      <c r="B28" s="237"/>
      <c r="C28" s="237"/>
      <c r="D28" s="237"/>
      <c r="E28" s="237"/>
      <c r="F28" s="237"/>
      <c r="G28" s="237"/>
      <c r="H28" s="237"/>
      <c r="I28" s="237"/>
      <c r="J28" s="237"/>
      <c r="K28" s="237"/>
      <c r="L28" s="237"/>
      <c r="M28" s="237"/>
      <c r="N28" s="237"/>
      <c r="O28" s="237"/>
      <c r="P28" s="237"/>
      <c r="Q28" s="237"/>
      <c r="R28" s="238"/>
    </row>
    <row r="29" spans="1:18" ht="12.75" customHeight="1">
      <c r="A29" s="153" t="s">
        <v>39</v>
      </c>
      <c r="B29" s="154"/>
      <c r="C29" s="207">
        <v>0.067</v>
      </c>
      <c r="D29" s="207"/>
      <c r="E29" s="213">
        <v>0.1</v>
      </c>
      <c r="F29" s="213"/>
      <c r="G29" s="191">
        <v>0.15</v>
      </c>
      <c r="H29" s="191"/>
      <c r="I29" s="190">
        <v>0.2</v>
      </c>
      <c r="J29" s="190"/>
      <c r="K29" s="143">
        <v>0.25</v>
      </c>
      <c r="L29" s="143"/>
      <c r="M29" s="263">
        <v>0.3</v>
      </c>
      <c r="N29" s="263"/>
      <c r="O29" s="262">
        <v>0.4</v>
      </c>
      <c r="P29" s="262"/>
      <c r="Q29" s="181">
        <v>0.5</v>
      </c>
      <c r="R29" s="182"/>
    </row>
    <row r="30" spans="1:18" ht="12.75" customHeight="1">
      <c r="A30" s="144" t="s">
        <v>40</v>
      </c>
      <c r="B30" s="145"/>
      <c r="C30" s="146" t="s">
        <v>1</v>
      </c>
      <c r="D30" s="146"/>
      <c r="E30" s="146" t="s">
        <v>2</v>
      </c>
      <c r="F30" s="146"/>
      <c r="G30" s="146" t="s">
        <v>3</v>
      </c>
      <c r="H30" s="146"/>
      <c r="I30" s="146" t="s">
        <v>41</v>
      </c>
      <c r="J30" s="146"/>
      <c r="K30" s="146" t="s">
        <v>5</v>
      </c>
      <c r="L30" s="146"/>
      <c r="M30" s="146" t="s">
        <v>6</v>
      </c>
      <c r="N30" s="146"/>
      <c r="O30" s="146" t="s">
        <v>7</v>
      </c>
      <c r="P30" s="146"/>
      <c r="Q30" s="146" t="s">
        <v>8</v>
      </c>
      <c r="R30" s="212"/>
    </row>
    <row r="31" spans="1:18" ht="12.75">
      <c r="A31" s="125" t="s">
        <v>42</v>
      </c>
      <c r="B31" s="126"/>
      <c r="C31" s="159" t="e">
        <f>IF(AND(((POWER($N$17,2)*POWER((1/$C$29),2)*40)&gt;10),((POWER($N$17,2)*POWER((1/$C$29),2)*40)&lt;60)),(POWER($N$17,2)*POWER((1/$C$29),2)*40),"")</f>
        <v>#VALUE!</v>
      </c>
      <c r="D31" s="159"/>
      <c r="E31" s="159" t="e">
        <f>IF(AND(((POWER($N$17,2)*POWER((1/$E$29),2)*40)&gt;10),((POWER($N$17,2)*POWER((1/$E$29),2)*40)&lt;60)),(POWER($N$17,2)*POWER((1/$E$29),2)*40),"")</f>
        <v>#VALUE!</v>
      </c>
      <c r="F31" s="159"/>
      <c r="G31" s="159" t="e">
        <f>IF(AND(((POWER($N$17,2)*POWER((1/$G$29),2)*40)&gt;10),((POWER($N$17,2)*POWER((1/$G$29),2)*40)&lt;60)),(POWER($N$17,2)*POWER((1/$G$29),2)*40),"")</f>
        <v>#VALUE!</v>
      </c>
      <c r="H31" s="159"/>
      <c r="I31" s="159" t="e">
        <f>IF(AND(((POWER($N$17,2)*POWER((1/$I$29),2)*40)&gt;10),((POWER($N$17,2)*POWER((1/$I$29),2)*40)&lt;60)),(POWER($N$17,2)*POWER((1/$I$29),2)*40),"")</f>
        <v>#VALUE!</v>
      </c>
      <c r="J31" s="159"/>
      <c r="K31" s="159" t="e">
        <f>IF(AND(((POWER($N$17,2)*POWER((1/$K$29),2)*40)&gt;10),((POWER($N$17,2)*POWER((1/$K$29),2)*40)&lt;60)),(POWER($N$17,2)*POWER((1/$K$29),2)*40),"")</f>
        <v>#VALUE!</v>
      </c>
      <c r="L31" s="159"/>
      <c r="M31" s="159" t="e">
        <f>IF(AND(((POWER($N$17,2)*POWER((1/$M$29),2)*40)&gt;10),((POWER($N$17,2)*POWER((1/$M$29),2)*40)&lt;60)),(POWER($N$17,2)*POWER((1/$M$29),2)*40),"")</f>
        <v>#VALUE!</v>
      </c>
      <c r="N31" s="159"/>
      <c r="O31" s="159" t="e">
        <f>IF(AND(((POWER($N$17,2)*POWER((1/$O$29),2)*40)&gt;10),((POWER($N$17,2)*POWER((1/$O$29),2)*40)&lt;60)),(POWER($N$17,2)*POWER((1/$O$29),2)*40),"")</f>
        <v>#VALUE!</v>
      </c>
      <c r="P31" s="159"/>
      <c r="Q31" s="159" t="e">
        <f>IF(AND(((POWER($N$17,2)*POWER((1/$Q$29),2)*40)&gt;10),((POWER($N$17,2)*POWER((1/$Q$29),2)*40)&lt;60)),(POWER($N$17,2)*POWER((1/$Q$29),2)*40),"")</f>
        <v>#VALUE!</v>
      </c>
      <c r="R31" s="208"/>
    </row>
    <row r="32" spans="1:18" ht="13.5" thickBot="1">
      <c r="A32" s="157" t="s">
        <v>43</v>
      </c>
      <c r="B32" s="158"/>
      <c r="C32" s="159" t="e">
        <f>IF(AND(((POWER($N$19,2)*POWER((1/$C$29),2)*40)&gt;10),((POWER($N$19,2)*POWER((1/$C$29),2)*40)&lt;60)),(POWER($N$19,2)*POWER((1/$C$29),2)*40),"")</f>
        <v>#VALUE!</v>
      </c>
      <c r="D32" s="159"/>
      <c r="E32" s="159" t="e">
        <f>IF(AND(((POWER($N$19,2)*POWER((1/$E$29),2)*40)&gt;10),((POWER($N$19,2)*POWER((1/$E$29),2)*40)&lt;60)),(POWER($N$19,2)*POWER((1/$E$29),2)*40),"")</f>
        <v>#VALUE!</v>
      </c>
      <c r="F32" s="159"/>
      <c r="G32" s="159" t="e">
        <f>IF(AND(((POWER($N$19,2)*POWER((1/$G$29),2)*40)&gt;10),((POWER($N$19,2)*POWER((1/$G$29),2)*40)&lt;60)),(POWER($N$19,2)*POWER((1/$G$29),2)*40),"")</f>
        <v>#VALUE!</v>
      </c>
      <c r="H32" s="159"/>
      <c r="I32" s="159" t="e">
        <f>IF(AND(((POWER($N$19,2)*POWER((1/$I$29),2)*40)&gt;10),((POWER($N$19,2)*POWER((1/$I$29),2)*40)&lt;60)),(POWER($N$19,2)*POWER((1/$I$29),2)*40),"")</f>
        <v>#VALUE!</v>
      </c>
      <c r="J32" s="159"/>
      <c r="K32" s="159" t="e">
        <f>IF(AND(((POWER($N$19,2)*POWER((1/$K$29),2)*40)&gt;10),((POWER($N$19,2)*POWER((1/$K$29),2)*40)&lt;60)),(POWER($N$19,2)*POWER((1/$K$29),2)*40),"")</f>
        <v>#VALUE!</v>
      </c>
      <c r="L32" s="159"/>
      <c r="M32" s="159" t="e">
        <f>IF(AND(((POWER($N$19,2)*POWER((1/$M$29),2)*40)&gt;10),((POWER($N$19,2)*POWER((1/$M$29),2)*40)&lt;60)),(POWER($N$19,2)*POWER((1/$M$29),2)*40),"")</f>
        <v>#VALUE!</v>
      </c>
      <c r="N32" s="159"/>
      <c r="O32" s="159" t="e">
        <f>IF(AND(((POWER($N$19,2)*POWER((1/$O$29),2)*40)&gt;10),((POWER($N$19,2)*POWER((1/$O$29),2)*40)&lt;60)),(POWER($N$19,2)*POWER((1/$O$29),2)*40),"")</f>
        <v>#VALUE!</v>
      </c>
      <c r="P32" s="159"/>
      <c r="Q32" s="159" t="e">
        <f>IF(AND(((POWER($N$19,2)*POWER((1/$Q$29),2)*40)&gt;10),((POWER($N$19,2)*POWER((1/$Q$29),2)*40)&lt;60)),(POWER($N$19,2)*POWER((1/$Q$29),2)*40),"")</f>
        <v>#VALUE!</v>
      </c>
      <c r="R32" s="208"/>
    </row>
    <row r="33" spans="1:18" s="39" customFormat="1" ht="13.5" thickBot="1">
      <c r="A33" s="140"/>
      <c r="B33" s="141"/>
      <c r="C33" s="141"/>
      <c r="D33" s="141"/>
      <c r="E33" s="141"/>
      <c r="F33" s="141"/>
      <c r="G33" s="141"/>
      <c r="H33" s="141"/>
      <c r="I33" s="141"/>
      <c r="J33" s="141"/>
      <c r="K33" s="141"/>
      <c r="L33" s="141"/>
      <c r="M33" s="141"/>
      <c r="N33" s="141"/>
      <c r="O33" s="141"/>
      <c r="P33" s="141"/>
      <c r="Q33" s="141"/>
      <c r="R33" s="142"/>
    </row>
    <row r="34" spans="1:18" ht="13.5" thickBot="1">
      <c r="A34" s="236" t="s">
        <v>90</v>
      </c>
      <c r="B34" s="237"/>
      <c r="C34" s="237"/>
      <c r="D34" s="237"/>
      <c r="E34" s="237"/>
      <c r="F34" s="237"/>
      <c r="G34" s="237"/>
      <c r="H34" s="237"/>
      <c r="I34" s="237"/>
      <c r="J34" s="237"/>
      <c r="K34" s="237"/>
      <c r="L34" s="237"/>
      <c r="M34" s="237"/>
      <c r="N34" s="237"/>
      <c r="O34" s="237"/>
      <c r="P34" s="237"/>
      <c r="Q34" s="237"/>
      <c r="R34" s="238"/>
    </row>
    <row r="35" spans="1:18" ht="12.75">
      <c r="A35" s="153" t="s">
        <v>39</v>
      </c>
      <c r="B35" s="154"/>
      <c r="C35" s="267">
        <v>0.6</v>
      </c>
      <c r="D35" s="267"/>
      <c r="E35" s="261">
        <v>0.8</v>
      </c>
      <c r="F35" s="261"/>
      <c r="G35" s="268">
        <v>1</v>
      </c>
      <c r="H35" s="268"/>
      <c r="I35" s="192">
        <v>1.25</v>
      </c>
      <c r="J35" s="192"/>
      <c r="K35" s="270">
        <v>1.5</v>
      </c>
      <c r="L35" s="270"/>
      <c r="M35" s="161">
        <v>2</v>
      </c>
      <c r="N35" s="161"/>
      <c r="O35" s="269">
        <v>2.5</v>
      </c>
      <c r="P35" s="269"/>
      <c r="Q35" s="269">
        <v>3</v>
      </c>
      <c r="R35" s="278"/>
    </row>
    <row r="36" spans="1:18" ht="12.75">
      <c r="A36" s="144" t="s">
        <v>40</v>
      </c>
      <c r="B36" s="145"/>
      <c r="C36" s="146" t="s">
        <v>9</v>
      </c>
      <c r="D36" s="146"/>
      <c r="E36" s="146" t="s">
        <v>10</v>
      </c>
      <c r="F36" s="146"/>
      <c r="G36" s="146" t="s">
        <v>11</v>
      </c>
      <c r="H36" s="146"/>
      <c r="I36" s="146" t="s">
        <v>12</v>
      </c>
      <c r="J36" s="146"/>
      <c r="K36" s="146" t="s">
        <v>13</v>
      </c>
      <c r="L36" s="146"/>
      <c r="M36" s="146" t="s">
        <v>14</v>
      </c>
      <c r="N36" s="146"/>
      <c r="O36" s="146" t="s">
        <v>15</v>
      </c>
      <c r="P36" s="146"/>
      <c r="Q36" s="146" t="s">
        <v>31</v>
      </c>
      <c r="R36" s="212"/>
    </row>
    <row r="37" spans="1:18" ht="12.75">
      <c r="A37" s="125" t="s">
        <v>42</v>
      </c>
      <c r="B37" s="126"/>
      <c r="C37" s="195" t="e">
        <f>IF(AND(((POWER($N$17,2)*POWER((1/$C$35),2)*40)&gt;10),((POWER($N$17,2)*POWER((1/$C$35),2)*40)&lt;60)),(POWER($N$17,2)*POWER((1/$C$35),2)*40),"")</f>
        <v>#VALUE!</v>
      </c>
      <c r="D37" s="196"/>
      <c r="E37" s="195" t="e">
        <f>IF(AND(((POWER($N$17,2)*POWER((1/$E$35),2)*40)&gt;10),((POWER($N$17,2)*POWER((1/$E$35),2)*40)&lt;60)),(POWER($N$17,2)*POWER((1/$E$35),2)*40),"")</f>
        <v>#VALUE!</v>
      </c>
      <c r="F37" s="196"/>
      <c r="G37" s="195" t="e">
        <f>IF(AND(((POWER($N$17,2)*POWER((1/$G$35),2)*40)&gt;10),((POWER($N$17,2)*POWER((1/$G$35),2)*40)&lt;60)),(POWER($N$17,2)*POWER((1/$G$35),2)*40),"")</f>
        <v>#VALUE!</v>
      </c>
      <c r="H37" s="196"/>
      <c r="I37" s="195" t="e">
        <f>IF(AND(((POWER($N$17,2)*POWER((1/$I$35),2)*40)&gt;10),((POWER($N$17,2)*POWER((1/$I$35),2)*40)&lt;60)),(POWER($N$17,2)*POWER((1/$I$35),2)*40),"")</f>
        <v>#VALUE!</v>
      </c>
      <c r="J37" s="196"/>
      <c r="K37" s="195" t="e">
        <f>IF(AND(((POWER($N$17,2)*POWER((1/$K$35),2)*40)&gt;10),((POWER($N$17,2)*POWER((1/$K$35),2)*40)&lt;60)),(POWER($N$17,2)*POWER((1/$K$35),2)*40),"")</f>
        <v>#VALUE!</v>
      </c>
      <c r="L37" s="196"/>
      <c r="M37" s="195" t="e">
        <f>IF(AND(((POWER($N$17,2)*POWER((1/$M$35),2)*40)&gt;10),((POWER($N$17,2)*POWER((1/$M$35),2)*40)&lt;60)),(POWER($N$17,2)*POWER((1/$M$35),2)*40),"")</f>
        <v>#VALUE!</v>
      </c>
      <c r="N37" s="196"/>
      <c r="O37" s="195" t="e">
        <f>IF(AND(((POWER($N$17,2)*POWER((1/$O$35),2)*40)&gt;10),((POWER($N$17,2)*POWER((1/$O$35),2)*40)&lt;60)),(POWER($N$17,2)*POWER((1/$O$35),2)*40),"")</f>
        <v>#VALUE!</v>
      </c>
      <c r="P37" s="196"/>
      <c r="Q37" s="195" t="e">
        <f>IF(AND(((POWER($N$17,2)*POWER((1/$Q$35),2)*40)&gt;10),((POWER($N$17,2)*POWER((1/$Q$35),2)*40)&lt;60)),(POWER($N$17,2)*POWER((1/$Q$35),2)*40),"")</f>
        <v>#VALUE!</v>
      </c>
      <c r="R37" s="271"/>
    </row>
    <row r="38" spans="1:18" ht="13.5" thickBot="1">
      <c r="A38" s="157" t="s">
        <v>43</v>
      </c>
      <c r="B38" s="158"/>
      <c r="C38" s="193" t="e">
        <f>IF(AND(((POWER($N$19,2)*POWER((1/$C$35),2)*40)&gt;10),((POWER($N$19,2)*POWER((1/$C$35),2)*40)&lt;60)),(POWER($N$19,2)*POWER((1/$C$35),2)*40),"")</f>
        <v>#VALUE!</v>
      </c>
      <c r="D38" s="194"/>
      <c r="E38" s="193" t="e">
        <f>IF(AND(((POWER($N$19,2)*POWER((1/$E$35),2)*40)&gt;10),((POWER($N$19,2)*POWER((1/$E$35),2)*40)&lt;60)),(POWER($N$19,2)*POWER((1/$E$35),2)*40),"")</f>
        <v>#VALUE!</v>
      </c>
      <c r="F38" s="194"/>
      <c r="G38" s="193" t="e">
        <f>IF(AND(((POWER($N$19,2)*POWER((1/$G$35),2)*40)&gt;10),((POWER($N$19,2)*POWER((1/$G$35),2)*40)&lt;60)),(POWER($N$19,2)*POWER((1/$G$35),2)*40),"")</f>
        <v>#VALUE!</v>
      </c>
      <c r="H38" s="194"/>
      <c r="I38" s="193" t="e">
        <f>IF(AND(((POWER($N$19,2)*POWER((1/$I$35),2)*40)&gt;10),((POWER($N$19,2)*POWER((1/$I$35),2)*40)&lt;60)),(POWER($N$19,2)*POWER((1/$I$35),2)*40),"")</f>
        <v>#VALUE!</v>
      </c>
      <c r="J38" s="194"/>
      <c r="K38" s="193" t="e">
        <f>IF(AND(((POWER($N$19,2)*POWER((1/$K$35),2)*40)&gt;10),((POWER($N$19,2)*POWER((1/$K$35),2)*40)&lt;60)),(POWER($N$19,2)*POWER((1/$K$35),2)*40),"")</f>
        <v>#VALUE!</v>
      </c>
      <c r="L38" s="194"/>
      <c r="M38" s="193" t="e">
        <f>IF(AND(((POWER($N$19,2)*POWER((1/$M$35),2)*40)&gt;10),((POWER($N$19,2)*POWER((1/$M$35),2)*40)&lt;60)),(POWER($N$19,2)*POWER((1/$M$35),2)*40),"")</f>
        <v>#VALUE!</v>
      </c>
      <c r="N38" s="194"/>
      <c r="O38" s="193" t="e">
        <f>IF(AND(((POWER($N$19,2)*POWER((1/$O$35),2)*40)&gt;10),((POWER($N$19,2)*POWER((1/$O$35),2)*40)&lt;60)),(POWER($N$19,2)*POWER((1/$O$35),2)*40),"")</f>
        <v>#VALUE!</v>
      </c>
      <c r="P38" s="194"/>
      <c r="Q38" s="193" t="e">
        <f>IF(AND(((POWER($N$19,2)*POWER((1/$Q$35),2)*40)&gt;10),((POWER($N$19,2)*POWER((1/$Q$35),2)*40)&lt;60)),(POWER($N$19,2)*POWER((1/$Q$35),2)*40),"")</f>
        <v>#VALUE!</v>
      </c>
      <c r="R38" s="276"/>
    </row>
    <row r="39" spans="1:18" s="39" customFormat="1" ht="12.75">
      <c r="A39" s="277"/>
      <c r="B39" s="277"/>
      <c r="C39" s="277"/>
      <c r="D39" s="277"/>
      <c r="E39" s="277"/>
      <c r="F39" s="277"/>
      <c r="G39" s="277"/>
      <c r="H39" s="277"/>
      <c r="I39" s="277"/>
      <c r="J39" s="277"/>
      <c r="K39" s="277"/>
      <c r="L39" s="277"/>
      <c r="M39" s="277"/>
      <c r="N39" s="277"/>
      <c r="O39" s="277"/>
      <c r="P39" s="277"/>
      <c r="Q39" s="277"/>
      <c r="R39" s="277"/>
    </row>
    <row r="40" spans="1:18" s="39" customFormat="1" ht="12.75">
      <c r="A40" s="289" t="s">
        <v>84</v>
      </c>
      <c r="B40" s="289"/>
      <c r="C40" s="289"/>
      <c r="D40" s="289"/>
      <c r="E40" s="289"/>
      <c r="F40" s="289"/>
      <c r="G40" s="289"/>
      <c r="H40" s="289"/>
      <c r="I40" s="289"/>
      <c r="J40" s="289"/>
      <c r="K40" s="289"/>
      <c r="L40" s="289"/>
      <c r="M40" s="289"/>
      <c r="N40" s="289"/>
      <c r="O40" s="289"/>
      <c r="P40" s="289"/>
      <c r="Q40" s="289"/>
      <c r="R40" s="289"/>
    </row>
    <row r="41" spans="1:18" s="39" customFormat="1" ht="12.75">
      <c r="A41" s="289"/>
      <c r="B41" s="289"/>
      <c r="C41" s="289"/>
      <c r="D41" s="289"/>
      <c r="E41" s="289"/>
      <c r="F41" s="289"/>
      <c r="G41" s="289"/>
      <c r="H41" s="289"/>
      <c r="I41" s="289"/>
      <c r="J41" s="289"/>
      <c r="K41" s="289"/>
      <c r="L41" s="289"/>
      <c r="M41" s="289"/>
      <c r="N41" s="289"/>
      <c r="O41" s="289"/>
      <c r="P41" s="289"/>
      <c r="Q41" s="289"/>
      <c r="R41" s="289"/>
    </row>
    <row r="42" spans="1:18" s="39" customFormat="1" ht="12.75">
      <c r="A42" s="47"/>
      <c r="B42" s="47"/>
      <c r="C42" s="47"/>
      <c r="D42" s="47"/>
      <c r="E42" s="47"/>
      <c r="F42" s="47"/>
      <c r="G42" s="47"/>
      <c r="H42" s="47"/>
      <c r="I42" s="47"/>
      <c r="J42" s="47"/>
      <c r="K42" s="47"/>
      <c r="L42" s="47"/>
      <c r="M42" s="47"/>
      <c r="N42" s="47"/>
      <c r="O42" s="47"/>
      <c r="P42" s="47"/>
      <c r="Q42" s="47"/>
      <c r="R42" s="47"/>
    </row>
    <row r="43" spans="1:18" s="39" customFormat="1" ht="12.75">
      <c r="A43" s="47"/>
      <c r="B43" s="47"/>
      <c r="C43" s="47"/>
      <c r="D43" s="47"/>
      <c r="E43" s="47"/>
      <c r="F43" s="47"/>
      <c r="G43" s="47"/>
      <c r="H43" s="47"/>
      <c r="I43" s="47"/>
      <c r="J43" s="47"/>
      <c r="K43" s="47"/>
      <c r="L43" s="47"/>
      <c r="M43" s="47"/>
      <c r="N43" s="47"/>
      <c r="O43" s="47"/>
      <c r="P43" s="47"/>
      <c r="Q43" s="47"/>
      <c r="R43" s="47"/>
    </row>
    <row r="44" spans="1:18" ht="6.75" customHeight="1" thickBot="1">
      <c r="A44" s="8"/>
      <c r="B44" s="8"/>
      <c r="C44" s="8"/>
      <c r="D44" s="8"/>
      <c r="E44" s="8"/>
      <c r="F44" s="8"/>
      <c r="G44" s="8"/>
      <c r="H44" s="8"/>
      <c r="I44" s="8"/>
      <c r="J44" s="8"/>
      <c r="K44" s="8"/>
      <c r="L44" s="8"/>
      <c r="M44" s="8"/>
      <c r="N44" s="8"/>
      <c r="O44" s="8"/>
      <c r="P44" s="8"/>
      <c r="Q44" s="8"/>
      <c r="R44" s="8"/>
    </row>
    <row r="45" spans="1:18" ht="26.25" customHeight="1" thickBot="1">
      <c r="A45" s="186" t="s">
        <v>91</v>
      </c>
      <c r="B45" s="187"/>
      <c r="C45" s="187"/>
      <c r="D45" s="187"/>
      <c r="E45" s="187"/>
      <c r="F45" s="187"/>
      <c r="G45" s="187"/>
      <c r="H45" s="187"/>
      <c r="I45" s="187"/>
      <c r="J45" s="187"/>
      <c r="K45" s="187"/>
      <c r="L45" s="187"/>
      <c r="M45" s="187"/>
      <c r="N45" s="187"/>
      <c r="O45" s="187"/>
      <c r="P45" s="187"/>
      <c r="Q45" s="187"/>
      <c r="R45" s="188"/>
    </row>
    <row r="46" spans="1:18" ht="12.75">
      <c r="A46" s="304" t="s">
        <v>77</v>
      </c>
      <c r="B46" s="305"/>
      <c r="C46" s="305"/>
      <c r="D46" s="306" t="s">
        <v>40</v>
      </c>
      <c r="E46" s="307"/>
      <c r="F46" s="29">
        <v>0.067</v>
      </c>
      <c r="G46" s="30">
        <v>0.1</v>
      </c>
      <c r="H46" s="31">
        <v>0.15</v>
      </c>
      <c r="I46" s="32">
        <v>0.2</v>
      </c>
      <c r="J46" s="33">
        <v>0.25</v>
      </c>
      <c r="K46" s="34">
        <v>0.3</v>
      </c>
      <c r="L46" s="35">
        <v>0.4</v>
      </c>
      <c r="M46" s="36">
        <v>0.5</v>
      </c>
      <c r="N46" s="37">
        <v>0.6</v>
      </c>
      <c r="O46" s="38">
        <v>0.8</v>
      </c>
      <c r="P46" s="298" t="s">
        <v>99</v>
      </c>
      <c r="Q46" s="299"/>
      <c r="R46" s="300"/>
    </row>
    <row r="47" spans="1:18" ht="12.75">
      <c r="A47" s="282" t="s">
        <v>81</v>
      </c>
      <c r="B47" s="283"/>
      <c r="C47" s="283"/>
      <c r="D47" s="274" t="s">
        <v>23</v>
      </c>
      <c r="E47" s="275"/>
      <c r="F47" s="40" t="s">
        <v>82</v>
      </c>
      <c r="G47" s="40" t="s">
        <v>82</v>
      </c>
      <c r="H47" s="40" t="s">
        <v>82</v>
      </c>
      <c r="I47" s="27"/>
      <c r="J47" s="27"/>
      <c r="K47" s="27"/>
      <c r="L47" s="27"/>
      <c r="M47" s="27"/>
      <c r="N47" s="27"/>
      <c r="O47" s="27"/>
      <c r="P47" s="298"/>
      <c r="Q47" s="299"/>
      <c r="R47" s="300"/>
    </row>
    <row r="48" spans="1:18" ht="12.75">
      <c r="A48" s="284" t="s">
        <v>78</v>
      </c>
      <c r="B48" s="285"/>
      <c r="C48" s="285"/>
      <c r="D48" s="308" t="s">
        <v>20</v>
      </c>
      <c r="E48" s="309"/>
      <c r="F48" s="27"/>
      <c r="G48" s="27"/>
      <c r="H48" s="27"/>
      <c r="I48" s="40" t="s">
        <v>82</v>
      </c>
      <c r="J48" s="40" t="s">
        <v>82</v>
      </c>
      <c r="K48" s="40" t="s">
        <v>82</v>
      </c>
      <c r="L48" s="40" t="s">
        <v>82</v>
      </c>
      <c r="M48" s="40" t="s">
        <v>82</v>
      </c>
      <c r="N48" s="40" t="s">
        <v>82</v>
      </c>
      <c r="O48" s="40" t="s">
        <v>82</v>
      </c>
      <c r="P48" s="298"/>
      <c r="Q48" s="299"/>
      <c r="R48" s="300"/>
    </row>
    <row r="49" spans="1:18" ht="12.75">
      <c r="A49" s="272" t="s">
        <v>80</v>
      </c>
      <c r="B49" s="273"/>
      <c r="C49" s="273"/>
      <c r="D49" s="290" t="s">
        <v>21</v>
      </c>
      <c r="E49" s="291"/>
      <c r="F49" s="27"/>
      <c r="G49" s="27"/>
      <c r="H49" s="27"/>
      <c r="I49" s="40" t="s">
        <v>82</v>
      </c>
      <c r="J49" s="40" t="s">
        <v>82</v>
      </c>
      <c r="K49" s="40" t="s">
        <v>82</v>
      </c>
      <c r="L49" s="40" t="s">
        <v>82</v>
      </c>
      <c r="M49" s="40" t="s">
        <v>82</v>
      </c>
      <c r="N49" s="40" t="s">
        <v>82</v>
      </c>
      <c r="O49" s="40" t="s">
        <v>82</v>
      </c>
      <c r="P49" s="298"/>
      <c r="Q49" s="299"/>
      <c r="R49" s="300"/>
    </row>
    <row r="50" spans="1:18" ht="13.5" thickBot="1">
      <c r="A50" s="287" t="s">
        <v>79</v>
      </c>
      <c r="B50" s="288"/>
      <c r="C50" s="288"/>
      <c r="D50" s="280" t="s">
        <v>22</v>
      </c>
      <c r="E50" s="281"/>
      <c r="F50" s="45"/>
      <c r="G50" s="45"/>
      <c r="H50" s="45"/>
      <c r="I50" s="46" t="s">
        <v>82</v>
      </c>
      <c r="J50" s="46" t="s">
        <v>82</v>
      </c>
      <c r="K50" s="46" t="s">
        <v>82</v>
      </c>
      <c r="L50" s="46" t="s">
        <v>82</v>
      </c>
      <c r="M50" s="46" t="s">
        <v>82</v>
      </c>
      <c r="N50" s="46" t="s">
        <v>82</v>
      </c>
      <c r="O50" s="46" t="s">
        <v>82</v>
      </c>
      <c r="P50" s="301"/>
      <c r="Q50" s="302"/>
      <c r="R50" s="303"/>
    </row>
    <row r="51" spans="1:18" ht="13.5" thickBot="1">
      <c r="A51" s="8"/>
      <c r="B51" s="8"/>
      <c r="C51" s="8"/>
      <c r="D51" s="8"/>
      <c r="E51" s="8"/>
      <c r="F51" s="8"/>
      <c r="G51" s="8"/>
      <c r="H51" s="8"/>
      <c r="I51" s="8"/>
      <c r="J51" s="8"/>
      <c r="K51" s="8"/>
      <c r="L51" s="8"/>
      <c r="M51" s="8"/>
      <c r="N51" s="8"/>
      <c r="O51" s="8"/>
      <c r="P51" s="8"/>
      <c r="Q51" s="8"/>
      <c r="R51" s="8"/>
    </row>
    <row r="52" spans="1:18" ht="26.25" customHeight="1" thickBot="1">
      <c r="A52" s="186" t="s">
        <v>76</v>
      </c>
      <c r="B52" s="187"/>
      <c r="C52" s="187"/>
      <c r="D52" s="187"/>
      <c r="E52" s="187"/>
      <c r="F52" s="187"/>
      <c r="G52" s="187"/>
      <c r="H52" s="187"/>
      <c r="I52" s="187"/>
      <c r="J52" s="187"/>
      <c r="K52" s="187"/>
      <c r="L52" s="187"/>
      <c r="M52" s="187"/>
      <c r="N52" s="187"/>
      <c r="O52" s="187"/>
      <c r="P52" s="187"/>
      <c r="Q52" s="187"/>
      <c r="R52" s="188"/>
    </row>
    <row r="53" spans="1:18" ht="12.75">
      <c r="A53" s="160" t="s">
        <v>89</v>
      </c>
      <c r="B53" s="160"/>
      <c r="C53" s="160"/>
      <c r="D53" s="160"/>
      <c r="E53" s="160"/>
      <c r="F53" s="160"/>
      <c r="G53" s="160"/>
      <c r="H53" s="160"/>
      <c r="I53" s="160"/>
      <c r="J53" s="160"/>
      <c r="K53" s="160"/>
      <c r="L53" s="160"/>
      <c r="M53" s="160"/>
      <c r="N53" s="160"/>
      <c r="O53" s="160"/>
      <c r="P53" s="160"/>
      <c r="Q53" s="160"/>
      <c r="R53" s="160"/>
    </row>
    <row r="54" spans="1:18" ht="13.5" thickBot="1">
      <c r="A54" s="160"/>
      <c r="B54" s="160"/>
      <c r="C54" s="160"/>
      <c r="D54" s="160"/>
      <c r="E54" s="160"/>
      <c r="F54" s="160"/>
      <c r="G54" s="160"/>
      <c r="H54" s="160"/>
      <c r="I54" s="160"/>
      <c r="J54" s="160"/>
      <c r="K54" s="160"/>
      <c r="L54" s="160"/>
      <c r="M54" s="160"/>
      <c r="N54" s="160"/>
      <c r="O54" s="160"/>
      <c r="P54" s="160"/>
      <c r="Q54" s="160"/>
      <c r="R54" s="160"/>
    </row>
    <row r="55" spans="1:18" ht="15.75" thickBot="1">
      <c r="A55" s="294" t="s">
        <v>88</v>
      </c>
      <c r="B55" s="295"/>
      <c r="C55" s="295"/>
      <c r="D55" s="296"/>
      <c r="E55" s="147" t="s">
        <v>29</v>
      </c>
      <c r="F55" s="148"/>
      <c r="G55" s="148"/>
      <c r="H55" s="148"/>
      <c r="I55" s="148"/>
      <c r="J55" s="148"/>
      <c r="K55" s="148"/>
      <c r="L55" s="148"/>
      <c r="M55" s="148"/>
      <c r="N55" s="148"/>
      <c r="O55" s="148"/>
      <c r="P55" s="148"/>
      <c r="Q55" s="148"/>
      <c r="R55" s="149"/>
    </row>
    <row r="56" spans="1:18" ht="13.5" thickBot="1">
      <c r="A56" s="310"/>
      <c r="B56" s="311"/>
      <c r="C56" s="311"/>
      <c r="D56" s="312"/>
      <c r="E56" s="155" t="s">
        <v>58</v>
      </c>
      <c r="F56" s="107"/>
      <c r="G56" s="108"/>
      <c r="H56" s="155" t="s">
        <v>59</v>
      </c>
      <c r="I56" s="107"/>
      <c r="J56" s="156"/>
      <c r="K56" s="106" t="s">
        <v>66</v>
      </c>
      <c r="L56" s="107"/>
      <c r="M56" s="107"/>
      <c r="N56" s="108"/>
      <c r="O56" s="162" t="s">
        <v>86</v>
      </c>
      <c r="P56" s="163"/>
      <c r="Q56" s="163"/>
      <c r="R56" s="164"/>
    </row>
    <row r="57" spans="1:18" ht="54.75" thickBot="1">
      <c r="A57" s="8"/>
      <c r="B57" s="8"/>
      <c r="C57" s="24" t="s">
        <v>87</v>
      </c>
      <c r="D57" s="19" t="s">
        <v>0</v>
      </c>
      <c r="E57" s="16" t="s">
        <v>16</v>
      </c>
      <c r="F57" s="15" t="s">
        <v>17</v>
      </c>
      <c r="G57" s="16" t="s">
        <v>18</v>
      </c>
      <c r="H57" s="17" t="s">
        <v>19</v>
      </c>
      <c r="I57" s="15" t="s">
        <v>30</v>
      </c>
      <c r="J57" s="13" t="s">
        <v>67</v>
      </c>
      <c r="K57" s="14" t="s">
        <v>68</v>
      </c>
      <c r="L57" s="14" t="s">
        <v>69</v>
      </c>
      <c r="M57" s="18" t="s">
        <v>70</v>
      </c>
      <c r="N57" s="19" t="s">
        <v>72</v>
      </c>
      <c r="O57" s="14" t="s">
        <v>73</v>
      </c>
      <c r="P57" s="15" t="s">
        <v>71</v>
      </c>
      <c r="Q57" s="76"/>
      <c r="R57" s="8"/>
    </row>
    <row r="58" spans="1:18" ht="13.5" thickBot="1">
      <c r="A58" s="140" t="s">
        <v>28</v>
      </c>
      <c r="B58" s="141"/>
      <c r="C58" s="142"/>
      <c r="D58" s="61">
        <v>0.047</v>
      </c>
      <c r="E58" s="69">
        <v>0.086</v>
      </c>
      <c r="F58" s="70">
        <v>0.104</v>
      </c>
      <c r="G58" s="61">
        <v>0.047</v>
      </c>
      <c r="H58" s="62">
        <v>0.067</v>
      </c>
      <c r="I58" s="63">
        <v>0.104</v>
      </c>
      <c r="J58" s="54" t="s">
        <v>24</v>
      </c>
      <c r="K58" s="55" t="s">
        <v>25</v>
      </c>
      <c r="L58" s="55" t="s">
        <v>26</v>
      </c>
      <c r="M58" s="48" t="s">
        <v>27</v>
      </c>
      <c r="N58" s="48" t="s">
        <v>25</v>
      </c>
      <c r="O58" s="48" t="s">
        <v>26</v>
      </c>
      <c r="P58" s="48" t="s">
        <v>74</v>
      </c>
      <c r="Q58" s="21"/>
      <c r="R58" s="7"/>
    </row>
    <row r="59" spans="1:18" ht="12.75">
      <c r="A59" s="150" t="s">
        <v>1</v>
      </c>
      <c r="B59" s="151"/>
      <c r="C59" s="152"/>
      <c r="D59" s="49" t="s">
        <v>82</v>
      </c>
      <c r="E59" s="71"/>
      <c r="F59" s="72"/>
      <c r="G59" s="64"/>
      <c r="H59" s="65"/>
      <c r="I59" s="66"/>
      <c r="J59" s="49" t="s">
        <v>82</v>
      </c>
      <c r="K59" s="50" t="s">
        <v>82</v>
      </c>
      <c r="L59" s="50" t="s">
        <v>82</v>
      </c>
      <c r="M59" s="51" t="s">
        <v>82</v>
      </c>
      <c r="N59" s="49" t="s">
        <v>82</v>
      </c>
      <c r="O59" s="50" t="s">
        <v>82</v>
      </c>
      <c r="P59" s="51" t="s">
        <v>82</v>
      </c>
      <c r="Q59" s="22"/>
      <c r="R59" s="7"/>
    </row>
    <row r="60" spans="1:18" ht="12.75">
      <c r="A60" s="110" t="s">
        <v>2</v>
      </c>
      <c r="B60" s="111"/>
      <c r="C60" s="112"/>
      <c r="D60" s="43" t="s">
        <v>82</v>
      </c>
      <c r="E60" s="1"/>
      <c r="F60" s="73"/>
      <c r="G60" s="4"/>
      <c r="H60" s="3"/>
      <c r="I60" s="6"/>
      <c r="J60" s="56" t="s">
        <v>82</v>
      </c>
      <c r="K60" s="41" t="s">
        <v>82</v>
      </c>
      <c r="L60" s="41" t="s">
        <v>82</v>
      </c>
      <c r="M60" s="57" t="s">
        <v>82</v>
      </c>
      <c r="N60" s="43" t="s">
        <v>82</v>
      </c>
      <c r="O60" s="41" t="s">
        <v>82</v>
      </c>
      <c r="P60" s="44" t="s">
        <v>82</v>
      </c>
      <c r="Q60" s="22"/>
      <c r="R60" s="7"/>
    </row>
    <row r="61" spans="1:18" ht="12.75">
      <c r="A61" s="116" t="s">
        <v>3</v>
      </c>
      <c r="B61" s="117"/>
      <c r="C61" s="118"/>
      <c r="D61" s="43" t="s">
        <v>82</v>
      </c>
      <c r="E61" s="41" t="s">
        <v>82</v>
      </c>
      <c r="F61" s="73"/>
      <c r="G61" s="43" t="s">
        <v>82</v>
      </c>
      <c r="H61" s="3"/>
      <c r="I61" s="6"/>
      <c r="J61" s="56" t="s">
        <v>82</v>
      </c>
      <c r="K61" s="41" t="s">
        <v>82</v>
      </c>
      <c r="L61" s="41" t="s">
        <v>82</v>
      </c>
      <c r="M61" s="57" t="s">
        <v>82</v>
      </c>
      <c r="N61" s="43" t="s">
        <v>82</v>
      </c>
      <c r="O61" s="41" t="s">
        <v>82</v>
      </c>
      <c r="P61" s="44" t="s">
        <v>82</v>
      </c>
      <c r="Q61" s="22"/>
      <c r="R61" s="7"/>
    </row>
    <row r="62" spans="1:18" ht="12.75">
      <c r="A62" s="119" t="s">
        <v>4</v>
      </c>
      <c r="B62" s="120"/>
      <c r="C62" s="121"/>
      <c r="D62" s="43" t="s">
        <v>82</v>
      </c>
      <c r="E62" s="41" t="s">
        <v>82</v>
      </c>
      <c r="F62" s="73"/>
      <c r="G62" s="43" t="s">
        <v>82</v>
      </c>
      <c r="H62" s="42" t="s">
        <v>82</v>
      </c>
      <c r="I62" s="10"/>
      <c r="J62" s="56" t="s">
        <v>82</v>
      </c>
      <c r="K62" s="41" t="s">
        <v>82</v>
      </c>
      <c r="L62" s="41" t="s">
        <v>82</v>
      </c>
      <c r="M62" s="57" t="s">
        <v>82</v>
      </c>
      <c r="N62" s="43" t="s">
        <v>82</v>
      </c>
      <c r="O62" s="41" t="s">
        <v>82</v>
      </c>
      <c r="P62" s="44" t="s">
        <v>82</v>
      </c>
      <c r="Q62" s="22"/>
      <c r="R62" s="7"/>
    </row>
    <row r="63" spans="1:18" ht="12.75">
      <c r="A63" s="122" t="s">
        <v>5</v>
      </c>
      <c r="B63" s="123"/>
      <c r="C63" s="124"/>
      <c r="D63" s="43" t="s">
        <v>82</v>
      </c>
      <c r="E63" s="41" t="s">
        <v>82</v>
      </c>
      <c r="F63" s="73"/>
      <c r="G63" s="43" t="s">
        <v>82</v>
      </c>
      <c r="H63" s="42" t="s">
        <v>82</v>
      </c>
      <c r="I63" s="10"/>
      <c r="J63" s="56" t="s">
        <v>82</v>
      </c>
      <c r="K63" s="41" t="s">
        <v>82</v>
      </c>
      <c r="L63" s="41" t="s">
        <v>82</v>
      </c>
      <c r="M63" s="57" t="s">
        <v>82</v>
      </c>
      <c r="N63" s="43" t="s">
        <v>82</v>
      </c>
      <c r="O63" s="41" t="s">
        <v>82</v>
      </c>
      <c r="P63" s="44" t="s">
        <v>82</v>
      </c>
      <c r="Q63" s="22"/>
      <c r="R63" s="7"/>
    </row>
    <row r="64" spans="1:18" ht="12.75">
      <c r="A64" s="183" t="s">
        <v>6</v>
      </c>
      <c r="B64" s="184"/>
      <c r="C64" s="185"/>
      <c r="D64" s="43" t="s">
        <v>82</v>
      </c>
      <c r="E64" s="41" t="s">
        <v>82</v>
      </c>
      <c r="F64" s="73"/>
      <c r="G64" s="43" t="s">
        <v>82</v>
      </c>
      <c r="H64" s="42" t="s">
        <v>82</v>
      </c>
      <c r="I64" s="10"/>
      <c r="J64" s="56" t="s">
        <v>82</v>
      </c>
      <c r="K64" s="41" t="s">
        <v>82</v>
      </c>
      <c r="L64" s="41" t="s">
        <v>82</v>
      </c>
      <c r="M64" s="57" t="s">
        <v>82</v>
      </c>
      <c r="N64" s="43" t="s">
        <v>82</v>
      </c>
      <c r="O64" s="41" t="s">
        <v>82</v>
      </c>
      <c r="P64" s="44" t="s">
        <v>82</v>
      </c>
      <c r="Q64" s="22"/>
      <c r="R64" s="7"/>
    </row>
    <row r="65" spans="1:18" ht="12.75">
      <c r="A65" s="100" t="s">
        <v>7</v>
      </c>
      <c r="B65" s="101"/>
      <c r="C65" s="102"/>
      <c r="D65" s="43" t="s">
        <v>82</v>
      </c>
      <c r="E65" s="41" t="s">
        <v>82</v>
      </c>
      <c r="F65" s="57" t="s">
        <v>82</v>
      </c>
      <c r="G65" s="43" t="s">
        <v>82</v>
      </c>
      <c r="H65" s="42" t="s">
        <v>82</v>
      </c>
      <c r="I65" s="10"/>
      <c r="J65" s="56" t="s">
        <v>82</v>
      </c>
      <c r="K65" s="41" t="s">
        <v>82</v>
      </c>
      <c r="L65" s="41" t="s">
        <v>82</v>
      </c>
      <c r="M65" s="57" t="s">
        <v>82</v>
      </c>
      <c r="N65" s="43" t="s">
        <v>82</v>
      </c>
      <c r="O65" s="41" t="s">
        <v>82</v>
      </c>
      <c r="P65" s="44" t="s">
        <v>82</v>
      </c>
      <c r="Q65" s="22"/>
      <c r="R65" s="7"/>
    </row>
    <row r="66" spans="1:18" ht="12.75">
      <c r="A66" s="103" t="s">
        <v>8</v>
      </c>
      <c r="B66" s="104"/>
      <c r="C66" s="105"/>
      <c r="D66" s="4"/>
      <c r="E66" s="41" t="s">
        <v>82</v>
      </c>
      <c r="F66" s="57" t="s">
        <v>82</v>
      </c>
      <c r="G66" s="4"/>
      <c r="H66" s="42" t="s">
        <v>82</v>
      </c>
      <c r="I66" s="10"/>
      <c r="J66" s="56" t="s">
        <v>82</v>
      </c>
      <c r="K66" s="41" t="s">
        <v>82</v>
      </c>
      <c r="L66" s="41" t="s">
        <v>82</v>
      </c>
      <c r="M66" s="57" t="s">
        <v>82</v>
      </c>
      <c r="N66" s="43" t="s">
        <v>82</v>
      </c>
      <c r="O66" s="41" t="s">
        <v>82</v>
      </c>
      <c r="P66" s="44" t="s">
        <v>82</v>
      </c>
      <c r="Q66" s="23"/>
      <c r="R66" s="7"/>
    </row>
    <row r="67" spans="1:18" ht="12.75">
      <c r="A67" s="113" t="s">
        <v>9</v>
      </c>
      <c r="B67" s="114"/>
      <c r="C67" s="115"/>
      <c r="D67" s="4"/>
      <c r="E67" s="41" t="s">
        <v>82</v>
      </c>
      <c r="F67" s="57" t="s">
        <v>82</v>
      </c>
      <c r="G67" s="4"/>
      <c r="H67" s="42" t="s">
        <v>82</v>
      </c>
      <c r="I67" s="44" t="s">
        <v>82</v>
      </c>
      <c r="J67" s="56" t="s">
        <v>82</v>
      </c>
      <c r="K67" s="41" t="s">
        <v>82</v>
      </c>
      <c r="L67" s="41" t="s">
        <v>82</v>
      </c>
      <c r="M67" s="57" t="s">
        <v>82</v>
      </c>
      <c r="N67" s="43" t="s">
        <v>82</v>
      </c>
      <c r="O67" s="41" t="s">
        <v>82</v>
      </c>
      <c r="P67" s="44" t="s">
        <v>82</v>
      </c>
      <c r="Q67" s="23"/>
      <c r="R67" s="7"/>
    </row>
    <row r="68" spans="1:18" ht="12.75">
      <c r="A68" s="125" t="s">
        <v>10</v>
      </c>
      <c r="B68" s="126"/>
      <c r="C68" s="127"/>
      <c r="D68" s="4"/>
      <c r="E68" s="41" t="s">
        <v>82</v>
      </c>
      <c r="F68" s="57" t="s">
        <v>82</v>
      </c>
      <c r="G68" s="4"/>
      <c r="H68" s="42" t="s">
        <v>82</v>
      </c>
      <c r="I68" s="44" t="s">
        <v>82</v>
      </c>
      <c r="J68" s="56" t="s">
        <v>82</v>
      </c>
      <c r="K68" s="41" t="s">
        <v>82</v>
      </c>
      <c r="L68" s="41" t="s">
        <v>82</v>
      </c>
      <c r="M68" s="57" t="s">
        <v>82</v>
      </c>
      <c r="N68" s="43" t="s">
        <v>82</v>
      </c>
      <c r="O68" s="41" t="s">
        <v>82</v>
      </c>
      <c r="P68" s="44" t="s">
        <v>82</v>
      </c>
      <c r="Q68" s="23"/>
      <c r="R68" s="7"/>
    </row>
    <row r="69" spans="1:18" ht="12.75">
      <c r="A69" s="128" t="s">
        <v>11</v>
      </c>
      <c r="B69" s="129"/>
      <c r="C69" s="130"/>
      <c r="D69" s="4"/>
      <c r="E69" s="41" t="s">
        <v>82</v>
      </c>
      <c r="F69" s="57" t="s">
        <v>82</v>
      </c>
      <c r="G69" s="4"/>
      <c r="H69" s="42" t="s">
        <v>82</v>
      </c>
      <c r="I69" s="44" t="s">
        <v>82</v>
      </c>
      <c r="J69" s="56" t="s">
        <v>82</v>
      </c>
      <c r="K69" s="41" t="s">
        <v>82</v>
      </c>
      <c r="L69" s="41" t="s">
        <v>82</v>
      </c>
      <c r="M69" s="57" t="s">
        <v>82</v>
      </c>
      <c r="N69" s="43" t="s">
        <v>82</v>
      </c>
      <c r="O69" s="41" t="s">
        <v>82</v>
      </c>
      <c r="P69" s="44" t="s">
        <v>82</v>
      </c>
      <c r="Q69" s="23"/>
      <c r="R69" s="7"/>
    </row>
    <row r="70" spans="1:18" ht="12.75">
      <c r="A70" s="131" t="s">
        <v>12</v>
      </c>
      <c r="B70" s="132"/>
      <c r="C70" s="133"/>
      <c r="D70" s="4"/>
      <c r="E70" s="1"/>
      <c r="F70" s="57" t="s">
        <v>82</v>
      </c>
      <c r="G70" s="4"/>
      <c r="H70" s="3"/>
      <c r="I70" s="44" t="s">
        <v>82</v>
      </c>
      <c r="J70" s="58"/>
      <c r="K70" s="41" t="s">
        <v>82</v>
      </c>
      <c r="L70" s="41" t="s">
        <v>82</v>
      </c>
      <c r="M70" s="57" t="s">
        <v>82</v>
      </c>
      <c r="N70" s="78"/>
      <c r="O70" s="41" t="s">
        <v>82</v>
      </c>
      <c r="P70" s="44" t="s">
        <v>82</v>
      </c>
      <c r="Q70" s="23"/>
      <c r="R70" s="7"/>
    </row>
    <row r="71" spans="1:18" ht="12.75">
      <c r="A71" s="134" t="s">
        <v>13</v>
      </c>
      <c r="B71" s="135"/>
      <c r="C71" s="136"/>
      <c r="D71" s="4"/>
      <c r="E71" s="1"/>
      <c r="F71" s="57" t="s">
        <v>82</v>
      </c>
      <c r="G71" s="4"/>
      <c r="H71" s="3"/>
      <c r="I71" s="44" t="s">
        <v>82</v>
      </c>
      <c r="J71" s="58"/>
      <c r="K71" s="41" t="s">
        <v>82</v>
      </c>
      <c r="L71" s="41" t="s">
        <v>82</v>
      </c>
      <c r="M71" s="57" t="s">
        <v>82</v>
      </c>
      <c r="N71" s="78"/>
      <c r="O71" s="41" t="s">
        <v>82</v>
      </c>
      <c r="P71" s="44" t="s">
        <v>82</v>
      </c>
      <c r="Q71" s="23"/>
      <c r="R71" s="7"/>
    </row>
    <row r="72" spans="1:18" ht="12.75">
      <c r="A72" s="97" t="s">
        <v>14</v>
      </c>
      <c r="B72" s="98"/>
      <c r="C72" s="99"/>
      <c r="D72" s="74"/>
      <c r="E72" s="2"/>
      <c r="F72" s="73"/>
      <c r="G72" s="4"/>
      <c r="H72" s="3"/>
      <c r="I72" s="44" t="s">
        <v>82</v>
      </c>
      <c r="J72" s="58"/>
      <c r="K72" s="41" t="s">
        <v>82</v>
      </c>
      <c r="L72" s="41" t="s">
        <v>82</v>
      </c>
      <c r="M72" s="57" t="s">
        <v>82</v>
      </c>
      <c r="N72" s="78"/>
      <c r="O72" s="41" t="s">
        <v>82</v>
      </c>
      <c r="P72" s="44" t="s">
        <v>82</v>
      </c>
      <c r="Q72" s="23"/>
      <c r="R72" s="7"/>
    </row>
    <row r="73" spans="1:18" ht="12.75">
      <c r="A73" s="94" t="s">
        <v>15</v>
      </c>
      <c r="B73" s="95"/>
      <c r="C73" s="96"/>
      <c r="D73" s="4"/>
      <c r="E73" s="1"/>
      <c r="F73" s="73"/>
      <c r="G73" s="4"/>
      <c r="H73" s="3"/>
      <c r="I73" s="44" t="s">
        <v>82</v>
      </c>
      <c r="J73" s="5"/>
      <c r="K73" s="9"/>
      <c r="L73" s="41" t="s">
        <v>82</v>
      </c>
      <c r="M73" s="57" t="s">
        <v>82</v>
      </c>
      <c r="N73" s="5"/>
      <c r="O73" s="79"/>
      <c r="P73" s="44" t="s">
        <v>82</v>
      </c>
      <c r="Q73" s="23"/>
      <c r="R73" s="7"/>
    </row>
    <row r="74" spans="1:18" ht="12.75">
      <c r="A74" s="94" t="s">
        <v>31</v>
      </c>
      <c r="B74" s="95"/>
      <c r="C74" s="96"/>
      <c r="D74" s="4"/>
      <c r="E74" s="1"/>
      <c r="F74" s="73"/>
      <c r="G74" s="4"/>
      <c r="H74" s="3"/>
      <c r="I74" s="44" t="s">
        <v>82</v>
      </c>
      <c r="J74" s="5"/>
      <c r="K74" s="9"/>
      <c r="L74" s="41" t="s">
        <v>82</v>
      </c>
      <c r="M74" s="57" t="s">
        <v>82</v>
      </c>
      <c r="N74" s="5"/>
      <c r="O74" s="79"/>
      <c r="P74" s="80"/>
      <c r="Q74" s="23"/>
      <c r="R74" s="7"/>
    </row>
    <row r="75" spans="1:18" ht="12.75">
      <c r="A75" s="94" t="s">
        <v>32</v>
      </c>
      <c r="B75" s="95"/>
      <c r="C75" s="96"/>
      <c r="D75" s="4"/>
      <c r="E75" s="1"/>
      <c r="F75" s="73"/>
      <c r="G75" s="4"/>
      <c r="H75" s="3"/>
      <c r="I75" s="6"/>
      <c r="J75" s="5"/>
      <c r="K75" s="1"/>
      <c r="L75" s="9"/>
      <c r="M75" s="57" t="s">
        <v>82</v>
      </c>
      <c r="N75" s="5"/>
      <c r="O75" s="1"/>
      <c r="P75" s="80"/>
      <c r="Q75" s="23"/>
      <c r="R75" s="7"/>
    </row>
    <row r="76" spans="1:18" ht="13.5" thickBot="1">
      <c r="A76" s="137" t="s">
        <v>33</v>
      </c>
      <c r="B76" s="138"/>
      <c r="C76" s="139"/>
      <c r="D76" s="67"/>
      <c r="E76" s="45"/>
      <c r="F76" s="75"/>
      <c r="G76" s="67"/>
      <c r="H76" s="68"/>
      <c r="I76" s="53"/>
      <c r="J76" s="52"/>
      <c r="K76" s="45"/>
      <c r="L76" s="59"/>
      <c r="M76" s="60" t="s">
        <v>82</v>
      </c>
      <c r="N76" s="52"/>
      <c r="O76" s="45"/>
      <c r="P76" s="53"/>
      <c r="Q76" s="23"/>
      <c r="R76" s="7"/>
    </row>
    <row r="77" spans="1:18" ht="12.75">
      <c r="A77" s="77" t="s">
        <v>92</v>
      </c>
      <c r="B77" s="8"/>
      <c r="C77" s="8"/>
      <c r="D77" s="8"/>
      <c r="E77" s="8"/>
      <c r="F77" s="8"/>
      <c r="G77" s="8"/>
      <c r="H77" s="8"/>
      <c r="I77" s="8"/>
      <c r="J77" s="8"/>
      <c r="K77" s="8"/>
      <c r="L77" s="8"/>
      <c r="M77" s="8"/>
      <c r="N77" s="8"/>
      <c r="O77" s="8"/>
      <c r="P77" s="8"/>
      <c r="Q77" s="8"/>
      <c r="R77" s="8"/>
    </row>
    <row r="78" spans="1:18" ht="13.5" thickBot="1">
      <c r="A78" s="77"/>
      <c r="B78" s="8"/>
      <c r="C78" s="8"/>
      <c r="D78" s="8"/>
      <c r="E78" s="8"/>
      <c r="F78" s="8"/>
      <c r="G78" s="8"/>
      <c r="H78" s="8"/>
      <c r="I78" s="8"/>
      <c r="J78" s="8"/>
      <c r="K78" s="8"/>
      <c r="L78" s="8"/>
      <c r="M78" s="8"/>
      <c r="N78" s="8"/>
      <c r="O78" s="8"/>
      <c r="P78" s="8"/>
      <c r="Q78" s="8"/>
      <c r="R78" s="8"/>
    </row>
    <row r="79" spans="1:18" ht="27" customHeight="1" thickBot="1">
      <c r="A79" s="186" t="s">
        <v>57</v>
      </c>
      <c r="B79" s="187"/>
      <c r="C79" s="187"/>
      <c r="D79" s="187"/>
      <c r="E79" s="187"/>
      <c r="F79" s="187"/>
      <c r="G79" s="187"/>
      <c r="H79" s="187"/>
      <c r="I79" s="187"/>
      <c r="J79" s="187"/>
      <c r="K79" s="187"/>
      <c r="L79" s="187"/>
      <c r="M79" s="187"/>
      <c r="N79" s="187"/>
      <c r="O79" s="187"/>
      <c r="P79" s="187"/>
      <c r="Q79" s="187"/>
      <c r="R79" s="188"/>
    </row>
    <row r="80" spans="1:18" ht="12.75" customHeight="1">
      <c r="A80" s="189" t="s">
        <v>94</v>
      </c>
      <c r="B80" s="189"/>
      <c r="C80" s="189"/>
      <c r="D80" s="189"/>
      <c r="E80" s="189"/>
      <c r="F80" s="189"/>
      <c r="G80" s="189"/>
      <c r="H80" s="189"/>
      <c r="I80" s="189"/>
      <c r="J80" s="189"/>
      <c r="K80" s="189"/>
      <c r="L80" s="189"/>
      <c r="M80" s="189"/>
      <c r="N80" s="189"/>
      <c r="O80" s="189"/>
      <c r="P80" s="189"/>
      <c r="Q80" s="189"/>
      <c r="R80" s="189"/>
    </row>
    <row r="81" spans="1:18" ht="12.75">
      <c r="A81" s="189"/>
      <c r="B81" s="189"/>
      <c r="C81" s="189"/>
      <c r="D81" s="189"/>
      <c r="E81" s="189"/>
      <c r="F81" s="189"/>
      <c r="G81" s="189"/>
      <c r="H81" s="189"/>
      <c r="I81" s="189"/>
      <c r="J81" s="189"/>
      <c r="K81" s="189"/>
      <c r="L81" s="189"/>
      <c r="M81" s="189"/>
      <c r="N81" s="189"/>
      <c r="O81" s="189"/>
      <c r="P81" s="189"/>
      <c r="Q81" s="189"/>
      <c r="R81" s="189"/>
    </row>
    <row r="82" spans="1:18" ht="12.75">
      <c r="A82" s="189"/>
      <c r="B82" s="189"/>
      <c r="C82" s="189"/>
      <c r="D82" s="189"/>
      <c r="E82" s="189"/>
      <c r="F82" s="189"/>
      <c r="G82" s="189"/>
      <c r="H82" s="189"/>
      <c r="I82" s="189"/>
      <c r="J82" s="189"/>
      <c r="K82" s="189"/>
      <c r="L82" s="189"/>
      <c r="M82" s="189"/>
      <c r="N82" s="189"/>
      <c r="O82" s="189"/>
      <c r="P82" s="189"/>
      <c r="Q82" s="189"/>
      <c r="R82" s="189"/>
    </row>
    <row r="83" spans="1:18" ht="12.75">
      <c r="A83" s="109" t="s">
        <v>95</v>
      </c>
      <c r="B83" s="109"/>
      <c r="C83" s="109"/>
      <c r="D83" s="109"/>
      <c r="E83" s="20" t="s">
        <v>60</v>
      </c>
      <c r="F83" s="8"/>
      <c r="G83" s="8"/>
      <c r="H83" s="8"/>
      <c r="I83" s="8"/>
      <c r="J83" s="8"/>
      <c r="K83" s="8"/>
      <c r="L83" s="8"/>
      <c r="M83" s="8"/>
      <c r="N83" s="8"/>
      <c r="O83" s="8"/>
      <c r="P83" s="8"/>
      <c r="Q83" s="8"/>
      <c r="R83" s="8"/>
    </row>
    <row r="84" spans="1:18" ht="12.75">
      <c r="A84" s="109" t="s">
        <v>96</v>
      </c>
      <c r="B84" s="109"/>
      <c r="C84" s="109"/>
      <c r="D84" s="109"/>
      <c r="E84" s="20" t="s">
        <v>61</v>
      </c>
      <c r="F84" s="8"/>
      <c r="G84" s="8"/>
      <c r="H84" s="8"/>
      <c r="I84" s="8"/>
      <c r="J84" s="8"/>
      <c r="K84" s="8"/>
      <c r="L84" s="8"/>
      <c r="M84" s="8"/>
      <c r="N84" s="8"/>
      <c r="O84" s="8"/>
      <c r="P84" s="8"/>
      <c r="Q84" s="8"/>
      <c r="R84" s="8"/>
    </row>
    <row r="85" spans="1:18" ht="12.75">
      <c r="A85" s="8"/>
      <c r="B85" s="8"/>
      <c r="C85" s="8"/>
      <c r="D85" s="8"/>
      <c r="E85" s="8"/>
      <c r="F85" s="8"/>
      <c r="G85" s="8"/>
      <c r="H85" s="8"/>
      <c r="I85" s="8"/>
      <c r="J85" s="8"/>
      <c r="K85" s="8"/>
      <c r="L85" s="8"/>
      <c r="M85" s="8"/>
      <c r="N85" s="8"/>
      <c r="O85" s="8"/>
      <c r="P85" s="8"/>
      <c r="Q85" s="8"/>
      <c r="R85" s="8"/>
    </row>
    <row r="86" spans="1:18" ht="12.75">
      <c r="A86" s="25" t="s">
        <v>62</v>
      </c>
      <c r="B86" s="26"/>
      <c r="C86" s="26"/>
      <c r="D86" s="26"/>
      <c r="E86" s="26"/>
      <c r="F86" s="26"/>
      <c r="G86" s="26"/>
      <c r="H86" s="26"/>
      <c r="I86" s="26"/>
      <c r="J86" s="26"/>
      <c r="K86" s="26"/>
      <c r="L86" s="26"/>
      <c r="M86" s="26"/>
      <c r="N86" s="26"/>
      <c r="O86" s="26"/>
      <c r="P86" s="26"/>
      <c r="Q86" s="26"/>
      <c r="R86" s="26"/>
    </row>
    <row r="87" spans="1:18" ht="24" customHeight="1">
      <c r="A87" s="293" t="s">
        <v>63</v>
      </c>
      <c r="B87" s="293"/>
      <c r="C87" s="293"/>
      <c r="D87" s="293"/>
      <c r="E87" s="293"/>
      <c r="F87" s="293"/>
      <c r="G87" s="293"/>
      <c r="H87" s="292"/>
      <c r="I87" s="292"/>
      <c r="J87" s="292"/>
      <c r="K87" s="292"/>
      <c r="L87" s="292"/>
      <c r="M87" s="292"/>
      <c r="N87" s="7"/>
      <c r="O87" s="7"/>
      <c r="P87" s="7"/>
      <c r="Q87" s="7"/>
      <c r="R87" s="7"/>
    </row>
    <row r="88" spans="1:18" ht="24" customHeight="1">
      <c r="A88" s="293" t="s">
        <v>64</v>
      </c>
      <c r="B88" s="293"/>
      <c r="C88" s="293"/>
      <c r="D88" s="293"/>
      <c r="E88" s="293"/>
      <c r="F88" s="293"/>
      <c r="G88" s="293"/>
      <c r="H88" s="286"/>
      <c r="I88" s="286"/>
      <c r="J88" s="286"/>
      <c r="K88" s="286"/>
      <c r="L88" s="286"/>
      <c r="M88" s="286"/>
      <c r="N88" s="7"/>
      <c r="O88" s="7"/>
      <c r="P88" s="7"/>
      <c r="Q88" s="7"/>
      <c r="R88" s="7"/>
    </row>
    <row r="89" spans="1:18" ht="24" customHeight="1">
      <c r="A89" s="293" t="s">
        <v>85</v>
      </c>
      <c r="B89" s="293"/>
      <c r="C89" s="293"/>
      <c r="D89" s="293"/>
      <c r="E89" s="293"/>
      <c r="F89" s="293"/>
      <c r="G89" s="293"/>
      <c r="H89" s="297"/>
      <c r="I89" s="297"/>
      <c r="J89" s="297"/>
      <c r="K89" s="297"/>
      <c r="L89" s="297"/>
      <c r="M89" s="297"/>
      <c r="N89" s="28"/>
      <c r="O89" s="28"/>
      <c r="P89" s="28"/>
      <c r="Q89" s="28"/>
      <c r="R89" s="28"/>
    </row>
    <row r="90" spans="1:18" ht="24" customHeight="1">
      <c r="A90" s="293" t="s">
        <v>65</v>
      </c>
      <c r="B90" s="293"/>
      <c r="C90" s="293"/>
      <c r="D90" s="293"/>
      <c r="E90" s="293"/>
      <c r="F90" s="293"/>
      <c r="G90" s="293"/>
      <c r="H90" s="292"/>
      <c r="I90" s="292"/>
      <c r="J90" s="292"/>
      <c r="K90" s="292"/>
      <c r="L90" s="292"/>
      <c r="M90" s="292"/>
      <c r="N90" s="7"/>
      <c r="O90" s="7"/>
      <c r="P90" s="7"/>
      <c r="Q90" s="7"/>
      <c r="R90" s="7"/>
    </row>
    <row r="91" spans="1:18" ht="12.75">
      <c r="A91" s="7"/>
      <c r="B91" s="7"/>
      <c r="C91" s="7"/>
      <c r="D91" s="7"/>
      <c r="E91" s="7"/>
      <c r="F91" s="7"/>
      <c r="G91" s="7"/>
      <c r="H91" s="7"/>
      <c r="I91" s="7"/>
      <c r="J91" s="7"/>
      <c r="K91" s="7"/>
      <c r="L91" s="7"/>
      <c r="M91" s="7"/>
      <c r="N91" s="7"/>
      <c r="O91" s="7"/>
      <c r="P91" s="7"/>
      <c r="Q91" s="7"/>
      <c r="R91" s="7"/>
    </row>
    <row r="92" spans="1:18" ht="8.25" customHeight="1">
      <c r="A92" s="7"/>
      <c r="B92" s="7"/>
      <c r="C92" s="7"/>
      <c r="D92" s="7"/>
      <c r="E92" s="7"/>
      <c r="F92" s="7"/>
      <c r="G92" s="7"/>
      <c r="H92" s="7"/>
      <c r="I92" s="7"/>
      <c r="J92" s="7"/>
      <c r="K92" s="7"/>
      <c r="L92" s="7"/>
      <c r="M92" s="7"/>
      <c r="N92" s="7"/>
      <c r="O92" s="7"/>
      <c r="P92" s="7"/>
      <c r="Q92" s="7"/>
      <c r="R92" s="7"/>
    </row>
    <row r="93" spans="1:18" ht="12.75" customHeight="1">
      <c r="A93" s="279" t="s">
        <v>93</v>
      </c>
      <c r="B93" s="279"/>
      <c r="C93" s="279"/>
      <c r="D93" s="279"/>
      <c r="E93" s="279"/>
      <c r="F93" s="279"/>
      <c r="G93" s="279"/>
      <c r="H93" s="279"/>
      <c r="I93" s="279"/>
      <c r="J93" s="279"/>
      <c r="K93" s="279"/>
      <c r="L93" s="279"/>
      <c r="M93" s="279"/>
      <c r="N93" s="279"/>
      <c r="O93" s="279"/>
      <c r="P93" s="279"/>
      <c r="Q93" s="279"/>
      <c r="R93" s="279"/>
    </row>
    <row r="94" spans="1:18" ht="12.75">
      <c r="A94" s="279"/>
      <c r="B94" s="279"/>
      <c r="C94" s="279"/>
      <c r="D94" s="279"/>
      <c r="E94" s="279"/>
      <c r="F94" s="279"/>
      <c r="G94" s="279"/>
      <c r="H94" s="279"/>
      <c r="I94" s="279"/>
      <c r="J94" s="279"/>
      <c r="K94" s="279"/>
      <c r="L94" s="279"/>
      <c r="M94" s="279"/>
      <c r="N94" s="279"/>
      <c r="O94" s="279"/>
      <c r="P94" s="279"/>
      <c r="Q94" s="279"/>
      <c r="R94" s="279"/>
    </row>
    <row r="95" spans="1:18" ht="12" customHeight="1">
      <c r="A95" s="279"/>
      <c r="B95" s="279"/>
      <c r="C95" s="279"/>
      <c r="D95" s="279"/>
      <c r="E95" s="279"/>
      <c r="F95" s="279"/>
      <c r="G95" s="279"/>
      <c r="H95" s="279"/>
      <c r="I95" s="279"/>
      <c r="J95" s="279"/>
      <c r="K95" s="279"/>
      <c r="L95" s="279"/>
      <c r="M95" s="279"/>
      <c r="N95" s="279"/>
      <c r="O95" s="279"/>
      <c r="P95" s="279"/>
      <c r="Q95" s="279"/>
      <c r="R95" s="279"/>
    </row>
    <row r="96" spans="1:18" ht="12.75">
      <c r="A96" s="279"/>
      <c r="B96" s="279"/>
      <c r="C96" s="279"/>
      <c r="D96" s="279"/>
      <c r="E96" s="279"/>
      <c r="F96" s="279"/>
      <c r="G96" s="279"/>
      <c r="H96" s="279"/>
      <c r="I96" s="279"/>
      <c r="J96" s="279"/>
      <c r="K96" s="279"/>
      <c r="L96" s="279"/>
      <c r="M96" s="279"/>
      <c r="N96" s="279"/>
      <c r="O96" s="279"/>
      <c r="P96" s="279"/>
      <c r="Q96" s="279"/>
      <c r="R96" s="279"/>
    </row>
  </sheetData>
  <sheetProtection password="E286" sheet="1" selectLockedCells="1"/>
  <mergeCells count="165">
    <mergeCell ref="A87:G87"/>
    <mergeCell ref="H87:M87"/>
    <mergeCell ref="H89:M89"/>
    <mergeCell ref="A52:R52"/>
    <mergeCell ref="P46:R50"/>
    <mergeCell ref="A46:C46"/>
    <mergeCell ref="D46:E46"/>
    <mergeCell ref="D48:E48"/>
    <mergeCell ref="A56:D56"/>
    <mergeCell ref="A83:D83"/>
    <mergeCell ref="H90:M90"/>
    <mergeCell ref="A90:G90"/>
    <mergeCell ref="A89:G89"/>
    <mergeCell ref="A88:G88"/>
    <mergeCell ref="A35:B35"/>
    <mergeCell ref="E32:F32"/>
    <mergeCell ref="M38:N38"/>
    <mergeCell ref="E37:F37"/>
    <mergeCell ref="A37:B37"/>
    <mergeCell ref="A55:D55"/>
    <mergeCell ref="Q35:R35"/>
    <mergeCell ref="A93:R96"/>
    <mergeCell ref="D50:E50"/>
    <mergeCell ref="A47:C47"/>
    <mergeCell ref="A48:C48"/>
    <mergeCell ref="A33:R33"/>
    <mergeCell ref="H88:M88"/>
    <mergeCell ref="A50:C50"/>
    <mergeCell ref="A40:R41"/>
    <mergeCell ref="D49:E49"/>
    <mergeCell ref="A49:C49"/>
    <mergeCell ref="D47:E47"/>
    <mergeCell ref="Q38:R38"/>
    <mergeCell ref="G38:H38"/>
    <mergeCell ref="O38:P38"/>
    <mergeCell ref="A39:R39"/>
    <mergeCell ref="C38:D38"/>
    <mergeCell ref="E38:F38"/>
    <mergeCell ref="I38:J38"/>
    <mergeCell ref="A45:R45"/>
    <mergeCell ref="Q37:R37"/>
    <mergeCell ref="O36:P36"/>
    <mergeCell ref="Q36:R36"/>
    <mergeCell ref="K37:L37"/>
    <mergeCell ref="M37:N37"/>
    <mergeCell ref="A38:B38"/>
    <mergeCell ref="A36:B36"/>
    <mergeCell ref="C35:D35"/>
    <mergeCell ref="G35:H35"/>
    <mergeCell ref="K36:L36"/>
    <mergeCell ref="M36:N36"/>
    <mergeCell ref="O37:P37"/>
    <mergeCell ref="G37:H37"/>
    <mergeCell ref="I37:J37"/>
    <mergeCell ref="O35:P35"/>
    <mergeCell ref="K35:L35"/>
    <mergeCell ref="A11:R11"/>
    <mergeCell ref="E35:F35"/>
    <mergeCell ref="O29:P29"/>
    <mergeCell ref="M29:N29"/>
    <mergeCell ref="I19:M20"/>
    <mergeCell ref="N19:O20"/>
    <mergeCell ref="K31:L31"/>
    <mergeCell ref="C32:D32"/>
    <mergeCell ref="Q32:R32"/>
    <mergeCell ref="G32:H32"/>
    <mergeCell ref="A28:R28"/>
    <mergeCell ref="A34:R34"/>
    <mergeCell ref="F21:G22"/>
    <mergeCell ref="G1:R3"/>
    <mergeCell ref="G4:R7"/>
    <mergeCell ref="A16:R16"/>
    <mergeCell ref="Q12:R12"/>
    <mergeCell ref="M13:P13"/>
    <mergeCell ref="A17:E18"/>
    <mergeCell ref="A19:E20"/>
    <mergeCell ref="A21:E22"/>
    <mergeCell ref="A8:R8"/>
    <mergeCell ref="A23:E24"/>
    <mergeCell ref="F17:G18"/>
    <mergeCell ref="P19:Q20"/>
    <mergeCell ref="Q13:R13"/>
    <mergeCell ref="K13:L13"/>
    <mergeCell ref="G13:J13"/>
    <mergeCell ref="A13:F13"/>
    <mergeCell ref="F23:G24"/>
    <mergeCell ref="H21:R24"/>
    <mergeCell ref="F19:G20"/>
    <mergeCell ref="I17:M18"/>
    <mergeCell ref="A26:R26"/>
    <mergeCell ref="C29:D29"/>
    <mergeCell ref="Q31:R31"/>
    <mergeCell ref="A27:R27"/>
    <mergeCell ref="M31:N31"/>
    <mergeCell ref="Q30:R30"/>
    <mergeCell ref="E29:F29"/>
    <mergeCell ref="Q29:R29"/>
    <mergeCell ref="A64:C64"/>
    <mergeCell ref="A79:R79"/>
    <mergeCell ref="A80:R82"/>
    <mergeCell ref="O30:P30"/>
    <mergeCell ref="I29:J29"/>
    <mergeCell ref="G29:H29"/>
    <mergeCell ref="I35:J35"/>
    <mergeCell ref="K38:L38"/>
    <mergeCell ref="C37:D37"/>
    <mergeCell ref="E56:G56"/>
    <mergeCell ref="O56:R56"/>
    <mergeCell ref="M12:P12"/>
    <mergeCell ref="G12:J12"/>
    <mergeCell ref="A12:F12"/>
    <mergeCell ref="K12:L12"/>
    <mergeCell ref="N17:O18"/>
    <mergeCell ref="P17:Q18"/>
    <mergeCell ref="E31:F31"/>
    <mergeCell ref="G31:H31"/>
    <mergeCell ref="A53:R54"/>
    <mergeCell ref="O31:P31"/>
    <mergeCell ref="M35:N35"/>
    <mergeCell ref="O32:P32"/>
    <mergeCell ref="I31:J31"/>
    <mergeCell ref="G30:H30"/>
    <mergeCell ref="C36:D36"/>
    <mergeCell ref="E36:F36"/>
    <mergeCell ref="G36:H36"/>
    <mergeCell ref="I36:J36"/>
    <mergeCell ref="A31:B31"/>
    <mergeCell ref="A32:B32"/>
    <mergeCell ref="C31:D31"/>
    <mergeCell ref="I30:J30"/>
    <mergeCell ref="K30:L30"/>
    <mergeCell ref="M30:N30"/>
    <mergeCell ref="I32:J32"/>
    <mergeCell ref="M32:N32"/>
    <mergeCell ref="K32:L32"/>
    <mergeCell ref="A76:C76"/>
    <mergeCell ref="A58:C58"/>
    <mergeCell ref="K29:L29"/>
    <mergeCell ref="A30:B30"/>
    <mergeCell ref="C30:D30"/>
    <mergeCell ref="E30:F30"/>
    <mergeCell ref="E55:R55"/>
    <mergeCell ref="A59:C59"/>
    <mergeCell ref="A29:B29"/>
    <mergeCell ref="H56:J56"/>
    <mergeCell ref="A84:D84"/>
    <mergeCell ref="A60:C60"/>
    <mergeCell ref="A67:C67"/>
    <mergeCell ref="A61:C61"/>
    <mergeCell ref="A62:C62"/>
    <mergeCell ref="A63:C63"/>
    <mergeCell ref="A68:C68"/>
    <mergeCell ref="A69:C69"/>
    <mergeCell ref="A70:C70"/>
    <mergeCell ref="A71:C71"/>
    <mergeCell ref="A9:R10"/>
    <mergeCell ref="A14:F14"/>
    <mergeCell ref="G14:R14"/>
    <mergeCell ref="A74:C74"/>
    <mergeCell ref="A75:C75"/>
    <mergeCell ref="A73:C73"/>
    <mergeCell ref="A72:C72"/>
    <mergeCell ref="A65:C65"/>
    <mergeCell ref="A66:C66"/>
    <mergeCell ref="K56:N56"/>
  </mergeCells>
  <conditionalFormatting sqref="C31:R32 C37:R38">
    <cfRule type="cellIs" priority="77" dxfId="64" operator="between" stopIfTrue="1">
      <formula>5</formula>
      <formula>60</formula>
    </cfRule>
  </conditionalFormatting>
  <conditionalFormatting sqref="K12:K13 F17 F19 F21 F23">
    <cfRule type="containsBlanks" priority="78" dxfId="62">
      <formula>LEN(TRIM(F12))=0</formula>
    </cfRule>
  </conditionalFormatting>
  <conditionalFormatting sqref="Q12:R13">
    <cfRule type="cellIs" priority="75" dxfId="61" operator="between" stopIfTrue="1">
      <formula>0.5</formula>
      <formula>2.5</formula>
    </cfRule>
  </conditionalFormatting>
  <conditionalFormatting sqref="D65:H65 J65:M65">
    <cfRule type="expression" priority="73" dxfId="0" stopIfTrue="1">
      <formula>IF($A$56=$A$65,TRUE)</formula>
    </cfRule>
  </conditionalFormatting>
  <conditionalFormatting sqref="D64:E64 G64:H64 J64:M64">
    <cfRule type="expression" priority="70" dxfId="0" stopIfTrue="1">
      <formula>IF($A$64=$A$56,TRUE)</formula>
    </cfRule>
  </conditionalFormatting>
  <conditionalFormatting sqref="D63:E63 G63:H63 J63:M63">
    <cfRule type="expression" priority="69" dxfId="0" stopIfTrue="1">
      <formula>IF($A$63=$A$56,TRUE)</formula>
    </cfRule>
  </conditionalFormatting>
  <conditionalFormatting sqref="D62:E62 G62:H62 J62:M62">
    <cfRule type="expression" priority="68" dxfId="0" stopIfTrue="1">
      <formula>IF($A$56=$A$62,TRUE)</formula>
    </cfRule>
  </conditionalFormatting>
  <conditionalFormatting sqref="D61:E61 G61 J61:M61">
    <cfRule type="expression" priority="67" dxfId="0" stopIfTrue="1">
      <formula>IF($A$56=$A$61,TRUE)</formula>
    </cfRule>
  </conditionalFormatting>
  <conditionalFormatting sqref="D60 J60:M60">
    <cfRule type="expression" priority="66" dxfId="0" stopIfTrue="1">
      <formula>IF($A$56=$A$60,TRUE)</formula>
    </cfRule>
  </conditionalFormatting>
  <conditionalFormatting sqref="D59 J59:M59">
    <cfRule type="expression" priority="65" dxfId="0" stopIfTrue="1">
      <formula>IF($A$56=$A$59,TRUE)</formula>
    </cfRule>
  </conditionalFormatting>
  <conditionalFormatting sqref="E66:F66 H66 J66:M66">
    <cfRule type="expression" priority="64" dxfId="0" stopIfTrue="1">
      <formula>IF($A$56=$A$66,TRUE)</formula>
    </cfRule>
  </conditionalFormatting>
  <conditionalFormatting sqref="E67:F67 H67:M67">
    <cfRule type="expression" priority="63" dxfId="0" stopIfTrue="1">
      <formula>IF($A$56=$A$67,TRUE)</formula>
    </cfRule>
  </conditionalFormatting>
  <conditionalFormatting sqref="E68:F68 H68:M68">
    <cfRule type="expression" priority="62" dxfId="0" stopIfTrue="1">
      <formula>IF($A$56=$A$68,TRUE)</formula>
    </cfRule>
  </conditionalFormatting>
  <conditionalFormatting sqref="E69:F69 H69:M69">
    <cfRule type="expression" priority="61" dxfId="0" stopIfTrue="1">
      <formula>IF($A$56=$A$69,TRUE)</formula>
    </cfRule>
  </conditionalFormatting>
  <conditionalFormatting sqref="F70 I70 K70:M70">
    <cfRule type="expression" priority="60" dxfId="0" stopIfTrue="1">
      <formula>IF($A$56=$A$70,TRUE)</formula>
    </cfRule>
  </conditionalFormatting>
  <conditionalFormatting sqref="F71 I71 K71:M71">
    <cfRule type="expression" priority="59" dxfId="0" stopIfTrue="1">
      <formula>IF($A$56=$A$71,TRUE)</formula>
    </cfRule>
  </conditionalFormatting>
  <conditionalFormatting sqref="I72 K72:M72">
    <cfRule type="expression" priority="58" dxfId="0" stopIfTrue="1">
      <formula>IF($A$56=$A$72,TRUE)</formula>
    </cfRule>
  </conditionalFormatting>
  <conditionalFormatting sqref="I73 L73:M73">
    <cfRule type="expression" priority="57" dxfId="0" stopIfTrue="1">
      <formula>IF($A$56=$A$73,TRUE)</formula>
    </cfRule>
  </conditionalFormatting>
  <conditionalFormatting sqref="I74 L74:M74">
    <cfRule type="expression" priority="56" dxfId="0" stopIfTrue="1">
      <formula>IF($A$56=$A$74,TRUE)</formula>
    </cfRule>
  </conditionalFormatting>
  <conditionalFormatting sqref="M76">
    <cfRule type="expression" priority="54" dxfId="0" stopIfTrue="1">
      <formula>IF($A$56=$A$76,TRUE)</formula>
    </cfRule>
  </conditionalFormatting>
  <conditionalFormatting sqref="N65">
    <cfRule type="expression" priority="53" dxfId="0" stopIfTrue="1">
      <formula>IF($A$56=$A$65,TRUE)</formula>
    </cfRule>
  </conditionalFormatting>
  <conditionalFormatting sqref="N64">
    <cfRule type="expression" priority="52" dxfId="0" stopIfTrue="1">
      <formula>IF($A$64=$A$56,TRUE)</formula>
    </cfRule>
  </conditionalFormatting>
  <conditionalFormatting sqref="N63">
    <cfRule type="expression" priority="51" dxfId="0" stopIfTrue="1">
      <formula>IF($A$63=$A$56,TRUE)</formula>
    </cfRule>
  </conditionalFormatting>
  <conditionalFormatting sqref="N62">
    <cfRule type="expression" priority="50" dxfId="0" stopIfTrue="1">
      <formula>IF($A$56=$A$62,TRUE)</formula>
    </cfRule>
  </conditionalFormatting>
  <conditionalFormatting sqref="N61">
    <cfRule type="expression" priority="49" dxfId="0" stopIfTrue="1">
      <formula>IF($A$56=$A$61,TRUE)</formula>
    </cfRule>
  </conditionalFormatting>
  <conditionalFormatting sqref="N60">
    <cfRule type="expression" priority="48" dxfId="0" stopIfTrue="1">
      <formula>IF($A$56=$A$60,TRUE)</formula>
    </cfRule>
  </conditionalFormatting>
  <conditionalFormatting sqref="N59">
    <cfRule type="expression" priority="47" dxfId="0" stopIfTrue="1">
      <formula>IF($A$56=$A$59,TRUE)</formula>
    </cfRule>
  </conditionalFormatting>
  <conditionalFormatting sqref="N66">
    <cfRule type="expression" priority="46" dxfId="0" stopIfTrue="1">
      <formula>IF($A$56=$A$66,TRUE)</formula>
    </cfRule>
  </conditionalFormatting>
  <conditionalFormatting sqref="N67">
    <cfRule type="expression" priority="45" dxfId="0" stopIfTrue="1">
      <formula>IF($A$56=$A$67,TRUE)</formula>
    </cfRule>
  </conditionalFormatting>
  <conditionalFormatting sqref="N68">
    <cfRule type="expression" priority="44" dxfId="0" stopIfTrue="1">
      <formula>IF($A$56=$A$68,TRUE)</formula>
    </cfRule>
  </conditionalFormatting>
  <conditionalFormatting sqref="N69">
    <cfRule type="expression" priority="43" dxfId="0" stopIfTrue="1">
      <formula>IF($A$56=$A$69,TRUE)</formula>
    </cfRule>
  </conditionalFormatting>
  <conditionalFormatting sqref="O65">
    <cfRule type="expression" priority="39" dxfId="0" stopIfTrue="1">
      <formula>IF($A$56=$A$65,TRUE)</formula>
    </cfRule>
  </conditionalFormatting>
  <conditionalFormatting sqref="O64">
    <cfRule type="expression" priority="38" dxfId="0" stopIfTrue="1">
      <formula>IF($A$64=$A$56,TRUE)</formula>
    </cfRule>
  </conditionalFormatting>
  <conditionalFormatting sqref="O63">
    <cfRule type="expression" priority="37" dxfId="0" stopIfTrue="1">
      <formula>IF($A$63=$A$56,TRUE)</formula>
    </cfRule>
  </conditionalFormatting>
  <conditionalFormatting sqref="O62">
    <cfRule type="expression" priority="36" dxfId="0" stopIfTrue="1">
      <formula>IF($A$56=$A$62,TRUE)</formula>
    </cfRule>
  </conditionalFormatting>
  <conditionalFormatting sqref="O61">
    <cfRule type="expression" priority="35" dxfId="0" stopIfTrue="1">
      <formula>IF($A$56=$A$61,TRUE)</formula>
    </cfRule>
  </conditionalFormatting>
  <conditionalFormatting sqref="O60">
    <cfRule type="expression" priority="34" dxfId="0" stopIfTrue="1">
      <formula>IF($A$56=$A$60,TRUE)</formula>
    </cfRule>
  </conditionalFormatting>
  <conditionalFormatting sqref="O59">
    <cfRule type="expression" priority="33" dxfId="0" stopIfTrue="1">
      <formula>IF($A$56=$A$59,TRUE)</formula>
    </cfRule>
  </conditionalFormatting>
  <conditionalFormatting sqref="O66">
    <cfRule type="expression" priority="32" dxfId="0" stopIfTrue="1">
      <formula>IF($A$56=$A$66,TRUE)</formula>
    </cfRule>
  </conditionalFormatting>
  <conditionalFormatting sqref="O67">
    <cfRule type="expression" priority="31" dxfId="0" stopIfTrue="1">
      <formula>IF($A$56=$A$67,TRUE)</formula>
    </cfRule>
  </conditionalFormatting>
  <conditionalFormatting sqref="O68">
    <cfRule type="expression" priority="30" dxfId="0" stopIfTrue="1">
      <formula>IF($A$56=$A$68,TRUE)</formula>
    </cfRule>
  </conditionalFormatting>
  <conditionalFormatting sqref="O69">
    <cfRule type="expression" priority="29" dxfId="0" stopIfTrue="1">
      <formula>IF($A$56=$A$69,TRUE)</formula>
    </cfRule>
  </conditionalFormatting>
  <conditionalFormatting sqref="O70">
    <cfRule type="expression" priority="28" dxfId="0" stopIfTrue="1">
      <formula>IF($A$56=$A$70,TRUE)</formula>
    </cfRule>
  </conditionalFormatting>
  <conditionalFormatting sqref="O71">
    <cfRule type="expression" priority="27" dxfId="0" stopIfTrue="1">
      <formula>IF($A$56=$A$71,TRUE)</formula>
    </cfRule>
  </conditionalFormatting>
  <conditionalFormatting sqref="O72">
    <cfRule type="expression" priority="26" dxfId="0" stopIfTrue="1">
      <formula>IF($A$56=$A$72,TRUE)</formula>
    </cfRule>
  </conditionalFormatting>
  <conditionalFormatting sqref="P65">
    <cfRule type="expression" priority="23" dxfId="0" stopIfTrue="1">
      <formula>IF($A$56=$A$65,TRUE)</formula>
    </cfRule>
  </conditionalFormatting>
  <conditionalFormatting sqref="P64">
    <cfRule type="expression" priority="22" dxfId="0" stopIfTrue="1">
      <formula>IF($A$64=$A$56,TRUE)</formula>
    </cfRule>
  </conditionalFormatting>
  <conditionalFormatting sqref="P63">
    <cfRule type="expression" priority="21" dxfId="0" stopIfTrue="1">
      <formula>IF($A$63=$A$56,TRUE)</formula>
    </cfRule>
  </conditionalFormatting>
  <conditionalFormatting sqref="P62">
    <cfRule type="expression" priority="20" dxfId="0" stopIfTrue="1">
      <formula>IF($A$56=$A$62,TRUE)</formula>
    </cfRule>
  </conditionalFormatting>
  <conditionalFormatting sqref="P61">
    <cfRule type="expression" priority="19" dxfId="0" stopIfTrue="1">
      <formula>IF($A$56=$A$61,TRUE)</formula>
    </cfRule>
  </conditionalFormatting>
  <conditionalFormatting sqref="P60">
    <cfRule type="expression" priority="18" dxfId="0" stopIfTrue="1">
      <formula>IF($A$56=$A$60,TRUE)</formula>
    </cfRule>
  </conditionalFormatting>
  <conditionalFormatting sqref="P59">
    <cfRule type="expression" priority="17" dxfId="0" stopIfTrue="1">
      <formula>IF($A$56=$A$59,TRUE)</formula>
    </cfRule>
  </conditionalFormatting>
  <conditionalFormatting sqref="P66">
    <cfRule type="expression" priority="16" dxfId="0" stopIfTrue="1">
      <formula>IF($A$56=$A$66,TRUE)</formula>
    </cfRule>
  </conditionalFormatting>
  <conditionalFormatting sqref="P67">
    <cfRule type="expression" priority="15" dxfId="0" stopIfTrue="1">
      <formula>IF($A$56=$A$67,TRUE)</formula>
    </cfRule>
  </conditionalFormatting>
  <conditionalFormatting sqref="P68">
    <cfRule type="expression" priority="14" dxfId="0" stopIfTrue="1">
      <formula>IF($A$56=$A$68,TRUE)</formula>
    </cfRule>
  </conditionalFormatting>
  <conditionalFormatting sqref="P69">
    <cfRule type="expression" priority="13" dxfId="0" stopIfTrue="1">
      <formula>IF($A$56=$A$69,TRUE)</formula>
    </cfRule>
  </conditionalFormatting>
  <conditionalFormatting sqref="P70">
    <cfRule type="expression" priority="12" dxfId="0" stopIfTrue="1">
      <formula>IF($A$56=$A$70,TRUE)</formula>
    </cfRule>
  </conditionalFormatting>
  <conditionalFormatting sqref="P71">
    <cfRule type="expression" priority="11" dxfId="0" stopIfTrue="1">
      <formula>IF($A$56=$A$71,TRUE)</formula>
    </cfRule>
  </conditionalFormatting>
  <conditionalFormatting sqref="P72">
    <cfRule type="expression" priority="10" dxfId="0" stopIfTrue="1">
      <formula>IF($A$56=$A$72,TRUE)</formula>
    </cfRule>
  </conditionalFormatting>
  <conditionalFormatting sqref="P73">
    <cfRule type="expression" priority="9" dxfId="0" stopIfTrue="1">
      <formula>IF($A$56=$A$73,TRUE)</formula>
    </cfRule>
  </conditionalFormatting>
  <conditionalFormatting sqref="M75">
    <cfRule type="expression" priority="6" dxfId="0">
      <formula>IF($A$56=$A$75,TRUE)</formula>
    </cfRule>
  </conditionalFormatting>
  <conditionalFormatting sqref="K13:L13">
    <cfRule type="expression" priority="3" dxfId="1">
      <formula>IF($K$12&gt;0,TRUE)</formula>
    </cfRule>
  </conditionalFormatting>
  <conditionalFormatting sqref="K12:L12">
    <cfRule type="expression" priority="2" dxfId="1">
      <formula>IF($K$13&gt;0,TRUE)</formula>
    </cfRule>
  </conditionalFormatting>
  <conditionalFormatting sqref="G14:R14">
    <cfRule type="expression" priority="1" dxfId="0">
      <formula>IF(AND(0&lt;$G$14,$G$14&lt;5),TRUE)</formula>
    </cfRule>
  </conditionalFormatting>
  <dataValidations count="4">
    <dataValidation type="list" allowBlank="1" showInputMessage="1" showErrorMessage="1" sqref="H87:M87 A56">
      <formula1>$A$59:$A$76</formula1>
    </dataValidation>
    <dataValidation type="list" allowBlank="1" showInputMessage="1" showErrorMessage="1" sqref="H88:M88">
      <formula1>$D$57:$P$57</formula1>
    </dataValidation>
    <dataValidation type="list" allowBlank="1" showInputMessage="1" showErrorMessage="1" sqref="H90:M90">
      <formula1>$D$47:$D$50</formula1>
    </dataValidation>
    <dataValidation type="list" allowBlank="1" showInputMessage="1" showErrorMessage="1" sqref="H89:M89">
      <formula1>$E$83:$E$84</formula1>
    </dataValidation>
  </dataValidations>
  <printOptions/>
  <pageMargins left="0.7" right="0.7" top="0.75" bottom="0.75" header="0.3" footer="0.3"/>
  <pageSetup blackAndWhite="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Wilger Fertilizer Cap Calculator</dc:title>
  <dc:subject/>
  <dc:creator>Wilger</dc:creator>
  <cp:keywords/>
  <dc:description/>
  <cp:lastModifiedBy>Lucas Olenick</cp:lastModifiedBy>
  <cp:lastPrinted>2015-05-06T21:41:29Z</cp:lastPrinted>
  <dcterms:created xsi:type="dcterms:W3CDTF">2005-01-20T13:55:01Z</dcterms:created>
  <dcterms:modified xsi:type="dcterms:W3CDTF">2016-08-12T19:06:34Z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-100119772</vt:i4>
  </property>
  <property fmtid="{D5CDD505-2E9C-101B-9397-08002B2CF9AE}" pid="3" name="_EmailSubject">
    <vt:lpwstr>Fert Charts</vt:lpwstr>
  </property>
  <property fmtid="{D5CDD505-2E9C-101B-9397-08002B2CF9AE}" pid="4" name="_AuthorEmail">
    <vt:lpwstr>sgeorget@wilger.net</vt:lpwstr>
  </property>
  <property fmtid="{D5CDD505-2E9C-101B-9397-08002B2CF9AE}" pid="5" name="_AuthorEmailDisplayName">
    <vt:lpwstr>Sean Georget</vt:lpwstr>
  </property>
  <property fmtid="{D5CDD505-2E9C-101B-9397-08002B2CF9AE}" pid="6" name="_PreviousAdHocReviewCycleID">
    <vt:i4>-606895285</vt:i4>
  </property>
  <property fmtid="{D5CDD505-2E9C-101B-9397-08002B2CF9AE}" pid="7" name="_ReviewingToolsShownOnce">
    <vt:lpwstr/>
  </property>
</Properties>
</file>